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БЖД!$4:$6</definedName>
    <definedName name="_xlnm.Print_Area" localSheetId="0">БЖД!$A$1:$AI$56</definedName>
  </definedNames>
  <calcPr calcId="145621"/>
</workbook>
</file>

<file path=xl/calcChain.xml><?xml version="1.0" encoding="utf-8"?>
<calcChain xmlns="http://schemas.openxmlformats.org/spreadsheetml/2006/main">
  <c r="S35" i="27" l="1"/>
  <c r="N35" i="27"/>
  <c r="H35" i="27" s="1"/>
  <c r="I35" i="27"/>
  <c r="K12" i="27" l="1"/>
  <c r="L12" i="27"/>
  <c r="M12" i="27"/>
  <c r="J12" i="27"/>
  <c r="O31" i="27" l="1"/>
  <c r="U52" i="27" l="1"/>
  <c r="V52" i="27"/>
  <c r="W52" i="27"/>
  <c r="T52" i="27"/>
  <c r="P52" i="27"/>
  <c r="Q52" i="27"/>
  <c r="R52" i="27"/>
  <c r="O52" i="27"/>
  <c r="K52" i="27"/>
  <c r="I52" i="27" s="1"/>
  <c r="I53" i="27"/>
  <c r="H53" i="27" s="1"/>
  <c r="S52" i="27" l="1"/>
  <c r="N52" i="27"/>
  <c r="W26" i="27"/>
  <c r="V26" i="27"/>
  <c r="U26" i="27"/>
  <c r="T26" i="27"/>
  <c r="R26" i="27"/>
  <c r="Q26" i="27"/>
  <c r="P26" i="27"/>
  <c r="O26" i="27"/>
  <c r="K26" i="27"/>
  <c r="L26" i="27"/>
  <c r="M26" i="27"/>
  <c r="J26" i="27"/>
  <c r="U20" i="27"/>
  <c r="V20" i="27"/>
  <c r="W20" i="27"/>
  <c r="T20" i="27"/>
  <c r="P20" i="27"/>
  <c r="Q20" i="27"/>
  <c r="R20" i="27"/>
  <c r="O20" i="27"/>
  <c r="K20" i="27"/>
  <c r="L20" i="27"/>
  <c r="M20" i="27"/>
  <c r="J20" i="27"/>
  <c r="H52" i="27" l="1"/>
  <c r="I26" i="27"/>
  <c r="N26" i="27"/>
  <c r="S26" i="27"/>
  <c r="S34" i="27"/>
  <c r="N34" i="27"/>
  <c r="H26" i="27" l="1"/>
  <c r="I34" i="27"/>
  <c r="H34" i="27" s="1"/>
  <c r="K45" i="27"/>
  <c r="I50" i="27" l="1"/>
  <c r="H50" i="27" s="1"/>
  <c r="I13" i="27" l="1"/>
  <c r="H13" i="27" s="1"/>
  <c r="I12" i="27"/>
  <c r="K40" i="27" l="1"/>
  <c r="M45" i="27"/>
  <c r="L45" i="27"/>
  <c r="J45" i="27"/>
  <c r="I48" i="27"/>
  <c r="H48" i="27" s="1"/>
  <c r="S11" i="27" l="1"/>
  <c r="N11" i="27"/>
  <c r="J32" i="27" l="1"/>
  <c r="J31" i="27" s="1"/>
  <c r="S32" i="27"/>
  <c r="N32" i="27"/>
  <c r="W31" i="27"/>
  <c r="V31" i="27"/>
  <c r="U31" i="27"/>
  <c r="T31" i="27"/>
  <c r="R31" i="27"/>
  <c r="Q31" i="27"/>
  <c r="P31" i="27"/>
  <c r="M31" i="27"/>
  <c r="L31" i="27"/>
  <c r="K31" i="27"/>
  <c r="K55" i="27" s="1"/>
  <c r="S31" i="27" l="1"/>
  <c r="I31" i="27"/>
  <c r="N31" i="27"/>
  <c r="I32" i="27"/>
  <c r="H32" i="27" s="1"/>
  <c r="L40" i="27"/>
  <c r="L55" i="27" s="1"/>
  <c r="L56" i="27" l="1"/>
  <c r="H31" i="27"/>
  <c r="I46" i="27"/>
  <c r="H46" i="27" s="1"/>
  <c r="I43" i="27" l="1"/>
  <c r="I42" i="27"/>
  <c r="I41" i="27"/>
  <c r="I45" i="27" l="1"/>
  <c r="H45" i="27" s="1"/>
  <c r="S12" i="27" l="1"/>
  <c r="N12" i="27"/>
  <c r="H12" i="27" l="1"/>
  <c r="J23" i="27"/>
  <c r="S21" i="27" l="1"/>
  <c r="N21" i="27"/>
  <c r="I21" i="27"/>
  <c r="K16" i="27"/>
  <c r="M17" i="27"/>
  <c r="M16" i="27" s="1"/>
  <c r="W17" i="27"/>
  <c r="W16" i="27" s="1"/>
  <c r="V17" i="27"/>
  <c r="V16" i="27" s="1"/>
  <c r="U17" i="27"/>
  <c r="U16" i="27" s="1"/>
  <c r="R17" i="27"/>
  <c r="R16" i="27" s="1"/>
  <c r="Q17" i="27"/>
  <c r="Q16" i="27" s="1"/>
  <c r="P17" i="27"/>
  <c r="P16" i="27" s="1"/>
  <c r="L16" i="27"/>
  <c r="H21" i="27" l="1"/>
  <c r="S20" i="27"/>
  <c r="N20" i="27"/>
  <c r="I20" i="27"/>
  <c r="P40" i="27"/>
  <c r="P55" i="27" s="1"/>
  <c r="P56" i="27" s="1"/>
  <c r="N43" i="27"/>
  <c r="S18" i="27" l="1"/>
  <c r="T17" i="27"/>
  <c r="H20" i="27"/>
  <c r="I18" i="27"/>
  <c r="I17" i="27" l="1"/>
  <c r="J16" i="27"/>
  <c r="S17" i="27"/>
  <c r="T16" i="27"/>
  <c r="N18" i="27"/>
  <c r="H18" i="27" s="1"/>
  <c r="O17" i="27"/>
  <c r="N17" i="27" l="1"/>
  <c r="H17" i="27" s="1"/>
  <c r="O16" i="27"/>
  <c r="S43" i="27"/>
  <c r="S42" i="27"/>
  <c r="S41" i="27"/>
  <c r="W40" i="27"/>
  <c r="V40" i="27"/>
  <c r="V55" i="27" s="1"/>
  <c r="U40" i="27"/>
  <c r="T40" i="27"/>
  <c r="W55" i="27" l="1"/>
  <c r="W56" i="27" s="1"/>
  <c r="T55" i="27"/>
  <c r="T56" i="27" s="1"/>
  <c r="U55" i="27"/>
  <c r="U56" i="27" s="1"/>
  <c r="V56" i="27"/>
  <c r="S40" i="27"/>
  <c r="S16" i="27"/>
  <c r="S56" i="27" l="1"/>
  <c r="S55" i="27"/>
  <c r="N42" i="27"/>
  <c r="N41" i="27"/>
  <c r="R40" i="27"/>
  <c r="R55" i="27" s="1"/>
  <c r="R56" i="27" s="1"/>
  <c r="Q40" i="27"/>
  <c r="Q55" i="27" s="1"/>
  <c r="Q56" i="27" s="1"/>
  <c r="O40" i="27"/>
  <c r="O55" i="27" s="1"/>
  <c r="O56" i="27" l="1"/>
  <c r="N56" i="27" s="1"/>
  <c r="N55" i="27"/>
  <c r="N40" i="27"/>
  <c r="H41" i="27"/>
  <c r="H42" i="27"/>
  <c r="H43" i="27"/>
  <c r="M40" i="27"/>
  <c r="J40" i="27"/>
  <c r="J55" i="27" s="1"/>
  <c r="M55" i="27" l="1"/>
  <c r="M56" i="27" s="1"/>
  <c r="J56" i="27"/>
  <c r="I40" i="27"/>
  <c r="N16" i="27"/>
  <c r="I55" i="27" l="1"/>
  <c r="H55" i="27" s="1"/>
  <c r="H40" i="27"/>
  <c r="K23" i="27" l="1"/>
  <c r="K56" i="27" s="1"/>
  <c r="I56" i="27" s="1"/>
  <c r="I23" i="27" l="1"/>
  <c r="H23" i="27" l="1"/>
  <c r="H56" i="27"/>
  <c r="I16" i="27" l="1"/>
  <c r="H16" i="27" s="1"/>
</calcChain>
</file>

<file path=xl/sharedStrings.xml><?xml version="1.0" encoding="utf-8"?>
<sst xmlns="http://schemas.openxmlformats.org/spreadsheetml/2006/main" count="418" uniqueCount="109">
  <si>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</si>
  <si>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</si>
  <si>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</si>
  <si>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</si>
  <si>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</si>
  <si>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</si>
  <si>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</si>
  <si>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</si>
  <si>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</si>
  <si>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</si>
  <si>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</si>
  <si>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Бюджет МО ГП "Печора"</t>
  </si>
  <si>
    <t>Бюджет МО ГП "Кожва"</t>
  </si>
  <si>
    <t>Снижение негативного влияния отходов на окружающую среду</t>
  </si>
  <si>
    <t>2.1.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</si>
  <si>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</si>
  <si>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</si>
  <si>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</si>
  <si>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</si>
  <si>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</si>
  <si>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5.1.</t>
  </si>
  <si>
    <t>Ответственный руководитель структурного подразделения ОМСУ (Ф.И.О.)</t>
  </si>
  <si>
    <t>Итого по подпрограмме 1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</si>
  <si>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</si>
  <si>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</si>
  <si>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</si>
  <si>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</si>
  <si>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</si>
  <si>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</si>
  <si>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</si>
  <si>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</si>
  <si>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</si>
  <si>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</si>
  <si>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Подпрограмма 1 "Охрана окружающей среды"</t>
  </si>
  <si>
    <t>Бюджет МО МР "Печора"</t>
  </si>
  <si>
    <t>Подпрограмма 2 "Защита населения и территории муниципального "Печора" от чрезвычайных ситуаций"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</si>
  <si>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</si>
  <si>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</si>
  <si>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>Основное мероприятие 1.1.2. Приобретение контейнеров для сбора твердых коммунальных отходов</t>
  </si>
  <si>
    <t>4.1.</t>
  </si>
  <si>
    <t>Основное мероприятие 2.2.1. Обеспечение безопасности населения на водных объектах</t>
  </si>
  <si>
    <t>2025 год</t>
  </si>
  <si>
    <t>1.</t>
  </si>
  <si>
    <t>2.</t>
  </si>
  <si>
    <t>3.</t>
  </si>
  <si>
    <t>4.</t>
  </si>
  <si>
    <t>2026 год</t>
  </si>
  <si>
    <t>Основное мероприятие 2.1.2. Обустройство и ремонт пожарных водоемов</t>
  </si>
  <si>
    <t>Мероприятие 2.1.2.1. Проведение мероприятий по обустройству и ремонту пожарных водоемов</t>
  </si>
  <si>
    <t>Начальник отдела жилищно-коммунального хозяйства администрации МР "Печора"</t>
  </si>
  <si>
    <t>Мероприятие 1.2.1.2. 
Информирование населения по вопросам охраны окружающей среды</t>
  </si>
  <si>
    <t>Мероприятие 1.2.2.1. 
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</si>
  <si>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Мероприятие 2.3.1.1. 
Аварийный неснижаемый запас материалов и инструментов на ликвидацию возможной аварии на противопаводковой дамбе в п.Путеец</t>
  </si>
  <si>
    <t>7.</t>
  </si>
  <si>
    <t>Мероприятия 1.1.2.1.                                                                                                 Организация мероприятий по приобретению контейнеров для сбора твердых коммунальных отходов</t>
  </si>
  <si>
    <t xml:space="preserve">Начальник отдела жилищно-коммунального хозяйства администрации МР "Печора" </t>
  </si>
  <si>
    <t>Контрольное событие 1                           Приобретены контейнеры для сбора твердых коммунальных отходов</t>
  </si>
  <si>
    <t>Мероприятие 2.3.1.3.
Страхование гражданской ответственности гидротехнического сооружения (дамба) пгт. Путеец</t>
  </si>
  <si>
    <t>Мероприятие 2.1.1.1. 
Проведение заседаний КЧС и ОПБ.</t>
  </si>
  <si>
    <t>Мероприятие 2.1.1.2.  
Информирование населения через средства массовой информации об оперативной обстановке</t>
  </si>
  <si>
    <t>Мероприятие 2.1.1.3.  
Проведение командно-штабных тренировок, тактико-специальных учений</t>
  </si>
  <si>
    <t>Объем ресурсного обеспечения, тыс. руб.</t>
  </si>
  <si>
    <t>Основное мероприятие 1.1.1. 
Создание системы по раздельному накоплению отходов</t>
  </si>
  <si>
    <t>Задача 2. Обеспечение безопасности людей в общественных местах, в том числе на водных объектах</t>
  </si>
  <si>
    <t>Контрольное событие 3 
Осуществлено экологическое просвещение населения в области обращения с твердыми коммунальными отходами</t>
  </si>
  <si>
    <t>9.</t>
  </si>
  <si>
    <t>9.1.</t>
  </si>
  <si>
    <t>10.</t>
  </si>
  <si>
    <t>10.1.</t>
  </si>
  <si>
    <t>10.2.</t>
  </si>
  <si>
    <t>11.</t>
  </si>
  <si>
    <t>Основное мероприятие 2.4.1.
Развитие и совершенствование деятельности единых дежурно-диспетчерских служб</t>
  </si>
  <si>
    <t>Повышена готовность единых дежурно-диспетчерских служб</t>
  </si>
  <si>
    <t>11.1.</t>
  </si>
  <si>
    <t>Мероприятие 2.4.1.1.
Материально-техническое обеспечение ЕДДС</t>
  </si>
  <si>
    <t>Контрольное событие 10
Обеспечено материально-техническое обеспечение ЕДДС</t>
  </si>
  <si>
    <t xml:space="preserve">План мероприятий по реализации муниципальной программы  МО МР "Печора" "Безопасность жизнедеятельности населения" на 2025-2027 годы
</t>
  </si>
  <si>
    <t>2027 год</t>
  </si>
  <si>
    <t>5.2.</t>
  </si>
  <si>
    <t>5.3.</t>
  </si>
  <si>
    <t>"Приложение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27  декабря 2024 г. №  2041</t>
  </si>
  <si>
    <t>Яковина Г.С. - Первый заместитель руководителя администрации МР "Печора"</t>
  </si>
  <si>
    <t>Контрольное событие 5
Проведены мероприятия по обустройству и ремонту пожарных водоемов</t>
  </si>
  <si>
    <t>Контрольное событие 6  
Обеспечена безопасность населения на водных объектах</t>
  </si>
  <si>
    <t>Контрольное событие  7                         Достигнуты плановые значения показателей подпрограммы</t>
  </si>
  <si>
    <t>Мероприятие 2.3.1.2.
Проведение декларирования гидротехнического сооружения «Противопаводковая ограждающая дамба пгт. Путеец»</t>
  </si>
  <si>
    <t>Контрольное событие   4  
Выполнение плана основных мероприятий в области гражданской обороны</t>
  </si>
  <si>
    <t>Начальник МКУ  "Управление по делам ГО и ЧС МР "Печора"</t>
  </si>
  <si>
    <t xml:space="preserve">8. </t>
  </si>
  <si>
    <t>10.3.</t>
  </si>
  <si>
    <t>11.2.</t>
  </si>
  <si>
    <t>12.</t>
  </si>
  <si>
    <t xml:space="preserve">Шутов О.И. - Глава муниципального района "Печора" - руководитель администрации </t>
  </si>
  <si>
    <t xml:space="preserve"> Обеспечение безопасности людей и защиты территории МР "Печора" от чрезвычайных ситуаций</t>
  </si>
  <si>
    <t>Основное мероприятие 2.1.3. 
Предупреждение и ликвидация чрезвычайных ситуаций и последствий стихийных бедствий</t>
  </si>
  <si>
    <t>Основное мероприятие 2.1.4.
Оснащение и совершенствование материальной базы учебно-консультационных пунктов по гражданской обороне и защите от чрезвычайных ситуаций</t>
  </si>
  <si>
    <t xml:space="preserve">Мероприятие 1.2.1.1. 
Подготовка материалов по вопросам охраны окружающей среды для размещения на официальном сайте администрации МР "Печора"  </t>
  </si>
  <si>
    <t>Контрольное событие 2                       Размещена информация по вопросам охраны окружающей среды на официальном сайте</t>
  </si>
  <si>
    <t>Задача 1. Обеспечение безопасности людей и защита территории МР "Печора" от чрезвычайных ситуаций</t>
  </si>
  <si>
    <t>Основное мероприятие 2.1.1. Проведение мероприятий, направленных на обеспечение безопасности людей и защиты территории МР "Печора" от чрезвычайных ситуаций</t>
  </si>
  <si>
    <t>Обеспечение безопасности  территории МР "Печора" от чрезвычайных ситуаций</t>
  </si>
  <si>
    <t>Мероприятие 2.2.1.1. Участие в проведении комплекса мероприятий в период купального сезона</t>
  </si>
  <si>
    <t>Мероприятие 2.2.2.1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</si>
  <si>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2.3.1.    Обеспечение эксплуатационной надежности гидротехнических сооружений</t>
  </si>
  <si>
    <t xml:space="preserve"> Обеспечение безопасности  территории МР "Печора" от чрезвычайных ситуаций</t>
  </si>
  <si>
    <t>Контрольное событие 8 
Обеспечена эксплуатационная надежность гидротехнического сооружения</t>
  </si>
  <si>
    <t>Контрольное событие 9
Проведено многофакторное обследование ГТС в пгт. Путеец в рамках декларационной безопасности ГТС</t>
  </si>
  <si>
    <t>Контрольное событие 10
Осуществлено страхование гражданской ответственности гидротехнического сооружения (дамба) пгт. Путеец</t>
  </si>
  <si>
    <t>Приложение  
к постановлению администрации МР "Печора" 
от 29 декабря 2025 г. №  1873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</si>
</sst>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4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 vertical="top"/>
    </xf>
    <xf numFmtId="0" fontId="2" fillId="2" borderId="0" xfId="0" applyFont="1" applyFill="1"/>
    <xf numFmtId="0" fontId="8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16" fontId="4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center" vertical="top" wrapText="1"/>
    </xf>
    <xf numFmtId="14" fontId="4" fillId="3" borderId="9" xfId="0" applyNumberFormat="1" applyFont="1" applyFill="1" applyBorder="1" applyAlignment="1">
      <alignment horizontal="center" vertical="center" wrapText="1"/>
    </xf>
    <xf numFmtId="165" fontId="4" fillId="3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0" borderId="0" xfId="0" applyFont="1" applyBorder="1"/>
    <xf numFmtId="0" fontId="5" fillId="0" borderId="0" xfId="0" applyFont="1" applyBorder="1"/>
    <xf numFmtId="14" fontId="3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14" fontId="3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8"/>
  <sheetViews>
    <sheetView tabSelected="1" view="pageBreakPreview" zoomScale="80" zoomScaleNormal="100" zoomScaleSheetLayoutView="80" workbookViewId="0">
      <pane xSplit="3" ySplit="6" topLeftCell="D40" activePane="bottomRight" state="frozen"/>
      <selection pane="topRight" activeCell="D1" sqref="D1"/>
      <selection pane="bottomLeft" activeCell="A7" sqref="A7"/>
      <selection pane="bottomRight" activeCell="T2" sqref="T2"/>
    </sheetView>
  </sheetViews>
  <sheetFormatPr defaultRowHeight="12.75" x14ac:dyDescent="0.2"/>
  <cols>
    <col min="1" max="1" width="9" style="1" customWidth="1"/>
    <col min="2" max="2" width="35.28515625" style="2" customWidth="1"/>
    <col min="3" max="3" width="17.28515625" style="1" customWidth="1"/>
    <col min="4" max="4" width="23.140625" style="3" customWidth="1"/>
    <col min="5" max="5" width="16.7109375" style="1" customWidth="1"/>
    <col min="6" max="6" width="11.42578125" style="1" customWidth="1"/>
    <col min="7" max="7" width="10.7109375" style="1" customWidth="1"/>
    <col min="8" max="8" width="12.42578125" style="1" customWidth="1"/>
    <col min="9" max="9" width="8.7109375" style="1" bestFit="1" customWidth="1"/>
    <col min="10" max="10" width="6" style="4" bestFit="1" customWidth="1"/>
    <col min="11" max="11" width="8.7109375" style="1" bestFit="1" customWidth="1"/>
    <col min="12" max="13" width="6" style="1" bestFit="1" customWidth="1"/>
    <col min="14" max="14" width="8.7109375" style="1" bestFit="1" customWidth="1"/>
    <col min="15" max="15" width="7.7109375" style="1" customWidth="1"/>
    <col min="16" max="16" width="8.7109375" style="1" bestFit="1" customWidth="1"/>
    <col min="17" max="17" width="6" style="1" bestFit="1" customWidth="1"/>
    <col min="18" max="18" width="5.7109375" style="1" bestFit="1" customWidth="1"/>
    <col min="19" max="19" width="8.7109375" style="1" bestFit="1" customWidth="1"/>
    <col min="20" max="20" width="8.7109375" style="1" customWidth="1"/>
    <col min="21" max="22" width="9.140625" style="1" customWidth="1"/>
    <col min="23" max="23" width="5.7109375" style="1" bestFit="1" customWidth="1"/>
    <col min="24" max="27" width="3" style="54" bestFit="1" customWidth="1"/>
    <col min="28" max="31" width="3" style="55" bestFit="1" customWidth="1"/>
    <col min="32" max="35" width="3" style="54" bestFit="1" customWidth="1"/>
    <col min="36" max="16384" width="9.140625" style="1"/>
  </cols>
  <sheetData>
    <row r="1" spans="1:35" ht="72" customHeight="1" x14ac:dyDescent="0.2">
      <c r="V1" s="116" t="s">
        <v>108</v>
      </c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</row>
    <row r="2" spans="1:35" ht="67.5" customHeight="1" x14ac:dyDescent="0.2">
      <c r="A2" s="5"/>
      <c r="B2" s="6"/>
      <c r="C2" s="5"/>
      <c r="D2" s="7"/>
      <c r="E2" s="5"/>
      <c r="F2" s="5"/>
      <c r="G2" s="5"/>
      <c r="H2" s="5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116" t="s">
        <v>80</v>
      </c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</row>
    <row r="3" spans="1:35" ht="29.25" customHeight="1" x14ac:dyDescent="0.2">
      <c r="A3" s="131" t="s">
        <v>76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3"/>
    </row>
    <row r="4" spans="1:35" ht="24.75" customHeight="1" x14ac:dyDescent="0.2">
      <c r="A4" s="113" t="s">
        <v>5</v>
      </c>
      <c r="B4" s="113" t="s">
        <v>4</v>
      </c>
      <c r="C4" s="113" t="s">
        <v>19</v>
      </c>
      <c r="D4" s="113" t="s">
        <v>21</v>
      </c>
      <c r="E4" s="113" t="s">
        <v>0</v>
      </c>
      <c r="F4" s="113" t="s">
        <v>18</v>
      </c>
      <c r="G4" s="113" t="s">
        <v>17</v>
      </c>
      <c r="H4" s="124" t="s">
        <v>3</v>
      </c>
      <c r="I4" s="125" t="s">
        <v>61</v>
      </c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7"/>
      <c r="X4" s="123">
        <v>2025</v>
      </c>
      <c r="Y4" s="123"/>
      <c r="Z4" s="123"/>
      <c r="AA4" s="123"/>
      <c r="AB4" s="120">
        <v>2026</v>
      </c>
      <c r="AC4" s="120"/>
      <c r="AD4" s="120"/>
      <c r="AE4" s="120"/>
      <c r="AF4" s="123">
        <v>2027</v>
      </c>
      <c r="AG4" s="123"/>
      <c r="AH4" s="123"/>
      <c r="AI4" s="123"/>
    </row>
    <row r="5" spans="1:35" ht="21.75" customHeight="1" x14ac:dyDescent="0.2">
      <c r="A5" s="114"/>
      <c r="B5" s="114"/>
      <c r="C5" s="114"/>
      <c r="D5" s="114"/>
      <c r="E5" s="114"/>
      <c r="F5" s="114"/>
      <c r="G5" s="114"/>
      <c r="H5" s="124"/>
      <c r="I5" s="125" t="s">
        <v>41</v>
      </c>
      <c r="J5" s="126"/>
      <c r="K5" s="126"/>
      <c r="L5" s="126"/>
      <c r="M5" s="127"/>
      <c r="N5" s="125" t="s">
        <v>46</v>
      </c>
      <c r="O5" s="126"/>
      <c r="P5" s="126"/>
      <c r="Q5" s="126"/>
      <c r="R5" s="127"/>
      <c r="S5" s="125" t="s">
        <v>77</v>
      </c>
      <c r="T5" s="126"/>
      <c r="U5" s="126"/>
      <c r="V5" s="126"/>
      <c r="W5" s="127"/>
      <c r="X5" s="123"/>
      <c r="Y5" s="123"/>
      <c r="Z5" s="123"/>
      <c r="AA5" s="123"/>
      <c r="AB5" s="120"/>
      <c r="AC5" s="120"/>
      <c r="AD5" s="120"/>
      <c r="AE5" s="120"/>
      <c r="AF5" s="123"/>
      <c r="AG5" s="123"/>
      <c r="AH5" s="123"/>
      <c r="AI5" s="123"/>
    </row>
    <row r="6" spans="1:35" ht="102.75" customHeight="1" x14ac:dyDescent="0.2">
      <c r="A6" s="115"/>
      <c r="B6" s="115"/>
      <c r="C6" s="115"/>
      <c r="D6" s="115"/>
      <c r="E6" s="115"/>
      <c r="F6" s="115"/>
      <c r="G6" s="115"/>
      <c r="H6" s="124"/>
      <c r="I6" s="9" t="s">
        <v>3</v>
      </c>
      <c r="J6" s="9" t="s">
        <v>2</v>
      </c>
      <c r="K6" s="9" t="s">
        <v>23</v>
      </c>
      <c r="L6" s="9" t="s">
        <v>11</v>
      </c>
      <c r="M6" s="9" t="s">
        <v>12</v>
      </c>
      <c r="N6" s="9" t="s">
        <v>3</v>
      </c>
      <c r="O6" s="9" t="s">
        <v>2</v>
      </c>
      <c r="P6" s="9" t="s">
        <v>34</v>
      </c>
      <c r="Q6" s="9" t="s">
        <v>11</v>
      </c>
      <c r="R6" s="9" t="s">
        <v>12</v>
      </c>
      <c r="S6" s="9" t="s">
        <v>3</v>
      </c>
      <c r="T6" s="9" t="s">
        <v>2</v>
      </c>
      <c r="U6" s="9" t="s">
        <v>34</v>
      </c>
      <c r="V6" s="9" t="s">
        <v>11</v>
      </c>
      <c r="W6" s="9" t="s">
        <v>12</v>
      </c>
      <c r="X6" s="10">
        <v>1</v>
      </c>
      <c r="Y6" s="10">
        <v>2</v>
      </c>
      <c r="Z6" s="10">
        <v>3</v>
      </c>
      <c r="AA6" s="10">
        <v>4</v>
      </c>
      <c r="AB6" s="11">
        <v>1</v>
      </c>
      <c r="AC6" s="11">
        <v>2</v>
      </c>
      <c r="AD6" s="11">
        <v>3</v>
      </c>
      <c r="AE6" s="11">
        <v>4</v>
      </c>
      <c r="AF6" s="10">
        <v>1</v>
      </c>
      <c r="AG6" s="10">
        <v>2</v>
      </c>
      <c r="AH6" s="10">
        <v>3</v>
      </c>
      <c r="AI6" s="10">
        <v>4</v>
      </c>
    </row>
    <row r="7" spans="1:35" ht="23.25" customHeight="1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  <c r="V7" s="12">
        <v>22</v>
      </c>
      <c r="W7" s="12">
        <v>23</v>
      </c>
      <c r="X7" s="12">
        <v>24</v>
      </c>
      <c r="Y7" s="12">
        <v>25</v>
      </c>
      <c r="Z7" s="12">
        <v>26</v>
      </c>
      <c r="AA7" s="12">
        <v>27</v>
      </c>
      <c r="AB7" s="12">
        <v>28</v>
      </c>
      <c r="AC7" s="12">
        <v>29</v>
      </c>
      <c r="AD7" s="12">
        <v>30</v>
      </c>
      <c r="AE7" s="12">
        <v>31</v>
      </c>
      <c r="AF7" s="12">
        <v>32</v>
      </c>
      <c r="AG7" s="12">
        <v>33</v>
      </c>
      <c r="AH7" s="12">
        <v>34</v>
      </c>
      <c r="AI7" s="12">
        <v>35</v>
      </c>
    </row>
    <row r="8" spans="1:35" ht="30" customHeight="1" x14ac:dyDescent="0.2">
      <c r="A8" s="131" t="s">
        <v>36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3"/>
    </row>
    <row r="9" spans="1:35" ht="29.25" customHeight="1" x14ac:dyDescent="0.2">
      <c r="A9" s="128" t="s">
        <v>33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</row>
    <row r="10" spans="1:35" ht="30" customHeight="1" x14ac:dyDescent="0.2">
      <c r="A10" s="128" t="s">
        <v>24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</row>
    <row r="11" spans="1:35" ht="85.5" customHeight="1" x14ac:dyDescent="0.2">
      <c r="A11" s="36" t="s">
        <v>42</v>
      </c>
      <c r="B11" s="19" t="s">
        <v>62</v>
      </c>
      <c r="C11" s="20" t="s">
        <v>81</v>
      </c>
      <c r="D11" s="20" t="s">
        <v>49</v>
      </c>
      <c r="E11" s="10" t="s">
        <v>13</v>
      </c>
      <c r="F11" s="21"/>
      <c r="G11" s="21"/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f>O11+P11+Q11+R11</f>
        <v>0</v>
      </c>
      <c r="O11" s="18">
        <v>0</v>
      </c>
      <c r="P11" s="18">
        <v>0</v>
      </c>
      <c r="Q11" s="18">
        <v>0</v>
      </c>
      <c r="R11" s="18">
        <v>0</v>
      </c>
      <c r="S11" s="18">
        <f>T11+U11+V11+W11</f>
        <v>0</v>
      </c>
      <c r="T11" s="18">
        <v>0</v>
      </c>
      <c r="U11" s="18">
        <v>0</v>
      </c>
      <c r="V11" s="18">
        <v>0</v>
      </c>
      <c r="W11" s="18">
        <v>0</v>
      </c>
      <c r="X11" s="13"/>
      <c r="Y11" s="13"/>
      <c r="Z11" s="13"/>
      <c r="AA11" s="13"/>
      <c r="AB11" s="17"/>
      <c r="AC11" s="17"/>
      <c r="AD11" s="17"/>
      <c r="AE11" s="17"/>
      <c r="AF11" s="17"/>
      <c r="AG11" s="17"/>
      <c r="AH11" s="17"/>
      <c r="AI11" s="17"/>
    </row>
    <row r="12" spans="1:35" ht="81.75" customHeight="1" x14ac:dyDescent="0.2">
      <c r="A12" s="36" t="s">
        <v>43</v>
      </c>
      <c r="B12" s="19" t="s">
        <v>38</v>
      </c>
      <c r="C12" s="20" t="s">
        <v>81</v>
      </c>
      <c r="D12" s="20" t="s">
        <v>49</v>
      </c>
      <c r="E12" s="10" t="s">
        <v>13</v>
      </c>
      <c r="F12" s="21"/>
      <c r="G12" s="21"/>
      <c r="H12" s="18">
        <f>I12+N12+S12</f>
        <v>0</v>
      </c>
      <c r="I12" s="18">
        <f>J12+K12+L12+M12</f>
        <v>0</v>
      </c>
      <c r="J12" s="18">
        <f>J13</f>
        <v>0</v>
      </c>
      <c r="K12" s="18">
        <f t="shared" ref="K12:M12" si="0">K13</f>
        <v>0</v>
      </c>
      <c r="L12" s="18">
        <f t="shared" si="0"/>
        <v>0</v>
      </c>
      <c r="M12" s="18">
        <f t="shared" si="0"/>
        <v>0</v>
      </c>
      <c r="N12" s="18">
        <f>O12+P12+Q12+R12</f>
        <v>0</v>
      </c>
      <c r="O12" s="18">
        <v>0</v>
      </c>
      <c r="P12" s="18">
        <v>0</v>
      </c>
      <c r="Q12" s="18">
        <v>0</v>
      </c>
      <c r="R12" s="18">
        <v>0</v>
      </c>
      <c r="S12" s="18">
        <f>T12+U12+V12+W12</f>
        <v>0</v>
      </c>
      <c r="T12" s="18">
        <v>0</v>
      </c>
      <c r="U12" s="18">
        <v>0</v>
      </c>
      <c r="V12" s="18">
        <v>0</v>
      </c>
      <c r="W12" s="18">
        <v>0</v>
      </c>
      <c r="X12" s="36"/>
      <c r="Y12" s="36"/>
      <c r="Z12" s="36"/>
      <c r="AA12" s="36"/>
      <c r="AB12" s="17"/>
      <c r="AC12" s="17"/>
      <c r="AD12" s="17"/>
      <c r="AE12" s="17"/>
      <c r="AF12" s="17"/>
      <c r="AG12" s="17"/>
      <c r="AH12" s="17"/>
      <c r="AI12" s="17"/>
    </row>
    <row r="13" spans="1:35" ht="76.5" x14ac:dyDescent="0.2">
      <c r="A13" s="13" t="s">
        <v>14</v>
      </c>
      <c r="B13" s="58" t="s">
        <v>54</v>
      </c>
      <c r="C13" s="56" t="s">
        <v>81</v>
      </c>
      <c r="D13" s="56" t="s">
        <v>55</v>
      </c>
      <c r="E13" s="56" t="s">
        <v>13</v>
      </c>
      <c r="F13" s="15">
        <v>45658</v>
      </c>
      <c r="G13" s="15">
        <v>46752</v>
      </c>
      <c r="H13" s="16">
        <f>I13+N13+S13</f>
        <v>0</v>
      </c>
      <c r="I13" s="16">
        <f>J13+K13+L13+M13</f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3" t="s">
        <v>1</v>
      </c>
      <c r="Y13" s="13" t="s">
        <v>1</v>
      </c>
      <c r="Z13" s="13" t="s">
        <v>1</v>
      </c>
      <c r="AA13" s="13" t="s">
        <v>1</v>
      </c>
      <c r="AB13" s="17"/>
      <c r="AC13" s="17"/>
      <c r="AD13" s="17"/>
      <c r="AE13" s="17"/>
      <c r="AF13" s="17"/>
      <c r="AG13" s="17"/>
      <c r="AH13" s="17"/>
      <c r="AI13" s="17"/>
    </row>
    <row r="14" spans="1:35" ht="76.5" x14ac:dyDescent="0.2">
      <c r="A14" s="13"/>
      <c r="B14" s="58" t="s">
        <v>56</v>
      </c>
      <c r="C14" s="56" t="s">
        <v>81</v>
      </c>
      <c r="D14" s="56" t="s">
        <v>55</v>
      </c>
      <c r="E14" s="56" t="s">
        <v>13</v>
      </c>
      <c r="F14" s="15">
        <v>45658</v>
      </c>
      <c r="G14" s="15">
        <v>46752</v>
      </c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3" t="s">
        <v>1</v>
      </c>
      <c r="Y14" s="13" t="s">
        <v>1</v>
      </c>
      <c r="Z14" s="13" t="s">
        <v>1</v>
      </c>
      <c r="AA14" s="13" t="s">
        <v>1</v>
      </c>
      <c r="AB14" s="17"/>
      <c r="AC14" s="17"/>
      <c r="AD14" s="17"/>
      <c r="AE14" s="17"/>
      <c r="AF14" s="17"/>
      <c r="AG14" s="17"/>
      <c r="AH14" s="17"/>
      <c r="AI14" s="17"/>
    </row>
    <row r="15" spans="1:35" ht="37.5" customHeight="1" x14ac:dyDescent="0.2">
      <c r="A15" s="134" t="s">
        <v>6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6"/>
    </row>
    <row r="16" spans="1:35" s="65" customFormat="1" ht="79.5" customHeight="1" x14ac:dyDescent="0.2">
      <c r="A16" s="69" t="s">
        <v>44</v>
      </c>
      <c r="B16" s="62" t="s">
        <v>10</v>
      </c>
      <c r="C16" s="63" t="s">
        <v>81</v>
      </c>
      <c r="D16" s="63" t="s">
        <v>49</v>
      </c>
      <c r="E16" s="137" t="s">
        <v>28</v>
      </c>
      <c r="F16" s="21"/>
      <c r="G16" s="21"/>
      <c r="H16" s="50">
        <f>I16+N16+S16</f>
        <v>0</v>
      </c>
      <c r="I16" s="50">
        <f>J16+K16+L16+M16</f>
        <v>0</v>
      </c>
      <c r="J16" s="50">
        <f>J17+J18</f>
        <v>0</v>
      </c>
      <c r="K16" s="50">
        <f t="shared" ref="K16:M16" si="1">K17+K18</f>
        <v>0</v>
      </c>
      <c r="L16" s="50">
        <f t="shared" si="1"/>
        <v>0</v>
      </c>
      <c r="M16" s="50">
        <f t="shared" si="1"/>
        <v>0</v>
      </c>
      <c r="N16" s="50">
        <f>O16+P16+Q16+R16</f>
        <v>0</v>
      </c>
      <c r="O16" s="50">
        <f>O17+O18</f>
        <v>0</v>
      </c>
      <c r="P16" s="50">
        <f t="shared" ref="P16:R16" si="2">P17+P18</f>
        <v>0</v>
      </c>
      <c r="Q16" s="50">
        <f t="shared" si="2"/>
        <v>0</v>
      </c>
      <c r="R16" s="50">
        <f t="shared" si="2"/>
        <v>0</v>
      </c>
      <c r="S16" s="50">
        <f>T16+U16+V16+W16</f>
        <v>0</v>
      </c>
      <c r="T16" s="50">
        <f>T17+T18</f>
        <v>0</v>
      </c>
      <c r="U16" s="50">
        <f t="shared" ref="U16:W16" si="3">U17+U18</f>
        <v>0</v>
      </c>
      <c r="V16" s="50">
        <f t="shared" si="3"/>
        <v>0</v>
      </c>
      <c r="W16" s="50">
        <f t="shared" si="3"/>
        <v>0</v>
      </c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</row>
    <row r="17" spans="1:35" s="65" customFormat="1" ht="76.5" x14ac:dyDescent="0.2">
      <c r="A17" s="64" t="s">
        <v>30</v>
      </c>
      <c r="B17" s="66" t="s">
        <v>96</v>
      </c>
      <c r="C17" s="67" t="s">
        <v>81</v>
      </c>
      <c r="D17" s="63" t="s">
        <v>49</v>
      </c>
      <c r="E17" s="138"/>
      <c r="F17" s="15"/>
      <c r="G17" s="15"/>
      <c r="H17" s="68">
        <f t="shared" ref="H17:H18" si="4">I17+N17+S17</f>
        <v>0</v>
      </c>
      <c r="I17" s="68">
        <f t="shared" ref="I17:I18" si="5">J17+K17+L17+M17</f>
        <v>0</v>
      </c>
      <c r="J17" s="68">
        <v>0</v>
      </c>
      <c r="K17" s="68">
        <v>0</v>
      </c>
      <c r="L17" s="68">
        <v>0</v>
      </c>
      <c r="M17" s="68">
        <f t="shared" ref="M17" si="6">M18+M20</f>
        <v>0</v>
      </c>
      <c r="N17" s="68">
        <f t="shared" ref="N17:N18" si="7">O17+P17+Q17+R17</f>
        <v>0</v>
      </c>
      <c r="O17" s="68">
        <f t="shared" ref="O17:R17" si="8">O18+O20</f>
        <v>0</v>
      </c>
      <c r="P17" s="68">
        <f t="shared" si="8"/>
        <v>0</v>
      </c>
      <c r="Q17" s="68">
        <f t="shared" si="8"/>
        <v>0</v>
      </c>
      <c r="R17" s="68">
        <f t="shared" si="8"/>
        <v>0</v>
      </c>
      <c r="S17" s="68">
        <f t="shared" ref="S17:S18" si="9">T17+U17+V17+W17</f>
        <v>0</v>
      </c>
      <c r="T17" s="68">
        <f t="shared" ref="T17:W17" si="10">T18+T20</f>
        <v>0</v>
      </c>
      <c r="U17" s="68">
        <f t="shared" si="10"/>
        <v>0</v>
      </c>
      <c r="V17" s="68">
        <f t="shared" si="10"/>
        <v>0</v>
      </c>
      <c r="W17" s="68">
        <f t="shared" si="10"/>
        <v>0</v>
      </c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</row>
    <row r="18" spans="1:35" ht="68.25" hidden="1" customHeight="1" x14ac:dyDescent="0.2">
      <c r="A18" s="13" t="s">
        <v>31</v>
      </c>
      <c r="B18" s="14" t="s">
        <v>50</v>
      </c>
      <c r="C18" s="10" t="s">
        <v>81</v>
      </c>
      <c r="D18" s="10" t="s">
        <v>49</v>
      </c>
      <c r="E18" s="139"/>
      <c r="F18" s="15"/>
      <c r="G18" s="15"/>
      <c r="H18" s="16">
        <f t="shared" si="4"/>
        <v>0</v>
      </c>
      <c r="I18" s="16">
        <f t="shared" si="5"/>
        <v>0</v>
      </c>
      <c r="J18" s="16">
        <v>0</v>
      </c>
      <c r="K18" s="16">
        <v>0</v>
      </c>
      <c r="L18" s="16">
        <v>0</v>
      </c>
      <c r="M18" s="16">
        <v>0</v>
      </c>
      <c r="N18" s="16">
        <f t="shared" si="7"/>
        <v>0</v>
      </c>
      <c r="O18" s="16">
        <v>0</v>
      </c>
      <c r="P18" s="16">
        <v>0</v>
      </c>
      <c r="Q18" s="16">
        <v>0</v>
      </c>
      <c r="R18" s="16">
        <v>0</v>
      </c>
      <c r="S18" s="16">
        <f t="shared" si="9"/>
        <v>0</v>
      </c>
      <c r="T18" s="16">
        <v>0</v>
      </c>
      <c r="U18" s="16">
        <v>0</v>
      </c>
      <c r="V18" s="16">
        <v>0</v>
      </c>
      <c r="W18" s="16">
        <v>0</v>
      </c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</row>
    <row r="19" spans="1:35" ht="76.5" x14ac:dyDescent="0.2">
      <c r="A19" s="22"/>
      <c r="B19" s="14" t="s">
        <v>97</v>
      </c>
      <c r="C19" s="10" t="s">
        <v>81</v>
      </c>
      <c r="D19" s="10" t="s">
        <v>49</v>
      </c>
      <c r="E19" s="23"/>
      <c r="F19" s="15"/>
      <c r="G19" s="15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</row>
    <row r="20" spans="1:35" s="65" customFormat="1" ht="78" customHeight="1" x14ac:dyDescent="0.2">
      <c r="A20" s="69" t="s">
        <v>45</v>
      </c>
      <c r="B20" s="70" t="s">
        <v>27</v>
      </c>
      <c r="C20" s="63" t="s">
        <v>81</v>
      </c>
      <c r="D20" s="63" t="s">
        <v>49</v>
      </c>
      <c r="E20" s="137" t="s">
        <v>29</v>
      </c>
      <c r="F20" s="21"/>
      <c r="G20" s="21"/>
      <c r="H20" s="71">
        <f>I20+N20+S20</f>
        <v>0</v>
      </c>
      <c r="I20" s="71">
        <f>J20+K20+L20+M20</f>
        <v>0</v>
      </c>
      <c r="J20" s="68">
        <f>J21</f>
        <v>0</v>
      </c>
      <c r="K20" s="68">
        <f t="shared" ref="K20:M20" si="11">K21</f>
        <v>0</v>
      </c>
      <c r="L20" s="68">
        <f t="shared" si="11"/>
        <v>0</v>
      </c>
      <c r="M20" s="68">
        <f t="shared" si="11"/>
        <v>0</v>
      </c>
      <c r="N20" s="71">
        <f>O20+P20+Q20+R20</f>
        <v>0</v>
      </c>
      <c r="O20" s="68">
        <f>O21</f>
        <v>0</v>
      </c>
      <c r="P20" s="68">
        <f t="shared" ref="P20:R20" si="12">P21</f>
        <v>0</v>
      </c>
      <c r="Q20" s="68">
        <f t="shared" si="12"/>
        <v>0</v>
      </c>
      <c r="R20" s="68">
        <f t="shared" si="12"/>
        <v>0</v>
      </c>
      <c r="S20" s="71">
        <f>T20+U20+V20+W20</f>
        <v>0</v>
      </c>
      <c r="T20" s="68">
        <f>T21</f>
        <v>0</v>
      </c>
      <c r="U20" s="68">
        <f t="shared" ref="U20:W20" si="13">U21</f>
        <v>0</v>
      </c>
      <c r="V20" s="68">
        <f t="shared" si="13"/>
        <v>0</v>
      </c>
      <c r="W20" s="68">
        <f t="shared" si="13"/>
        <v>0</v>
      </c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</row>
    <row r="21" spans="1:35" s="65" customFormat="1" ht="87" customHeight="1" x14ac:dyDescent="0.2">
      <c r="A21" s="64" t="s">
        <v>39</v>
      </c>
      <c r="B21" s="66" t="s">
        <v>51</v>
      </c>
      <c r="C21" s="67" t="s">
        <v>81</v>
      </c>
      <c r="D21" s="67" t="s">
        <v>49</v>
      </c>
      <c r="E21" s="138"/>
      <c r="F21" s="15">
        <v>45658</v>
      </c>
      <c r="G21" s="15">
        <v>46752</v>
      </c>
      <c r="H21" s="71">
        <f t="shared" ref="H21" si="14">I21+N21+S21</f>
        <v>0</v>
      </c>
      <c r="I21" s="72">
        <f>J21+K21+L21+M21</f>
        <v>0</v>
      </c>
      <c r="J21" s="72">
        <v>0</v>
      </c>
      <c r="K21" s="72">
        <v>0</v>
      </c>
      <c r="L21" s="72">
        <v>0</v>
      </c>
      <c r="M21" s="72">
        <v>0</v>
      </c>
      <c r="N21" s="72">
        <f>O21+P21+Q21+R21</f>
        <v>0</v>
      </c>
      <c r="O21" s="72">
        <v>0</v>
      </c>
      <c r="P21" s="72">
        <v>0</v>
      </c>
      <c r="Q21" s="72">
        <v>0</v>
      </c>
      <c r="R21" s="72">
        <v>0</v>
      </c>
      <c r="S21" s="72">
        <f>T21+U21+V21+W21</f>
        <v>0</v>
      </c>
      <c r="T21" s="72">
        <v>0</v>
      </c>
      <c r="U21" s="72">
        <v>0</v>
      </c>
      <c r="V21" s="72">
        <v>0</v>
      </c>
      <c r="W21" s="72">
        <v>0</v>
      </c>
      <c r="X21" s="64" t="s">
        <v>1</v>
      </c>
      <c r="Y21" s="64" t="s">
        <v>1</v>
      </c>
      <c r="Z21" s="64" t="s">
        <v>1</v>
      </c>
      <c r="AA21" s="64" t="s">
        <v>1</v>
      </c>
      <c r="AB21" s="64" t="s">
        <v>1</v>
      </c>
      <c r="AC21" s="64" t="s">
        <v>1</v>
      </c>
      <c r="AD21" s="64" t="s">
        <v>1</v>
      </c>
      <c r="AE21" s="64" t="s">
        <v>1</v>
      </c>
      <c r="AF21" s="64" t="s">
        <v>1</v>
      </c>
      <c r="AG21" s="64" t="s">
        <v>1</v>
      </c>
      <c r="AH21" s="64" t="s">
        <v>1</v>
      </c>
      <c r="AI21" s="64" t="s">
        <v>1</v>
      </c>
    </row>
    <row r="22" spans="1:35" ht="76.5" x14ac:dyDescent="0.2">
      <c r="A22" s="22"/>
      <c r="B22" s="14" t="s">
        <v>64</v>
      </c>
      <c r="C22" s="10" t="s">
        <v>81</v>
      </c>
      <c r="D22" s="10" t="s">
        <v>49</v>
      </c>
      <c r="E22" s="139"/>
      <c r="F22" s="15">
        <v>45658</v>
      </c>
      <c r="G22" s="15">
        <v>46752</v>
      </c>
      <c r="H22" s="25"/>
      <c r="I22" s="25"/>
      <c r="J22" s="22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4"/>
      <c r="W22" s="24"/>
      <c r="X22" s="13" t="s">
        <v>1</v>
      </c>
      <c r="Y22" s="13" t="s">
        <v>1</v>
      </c>
      <c r="Z22" s="13" t="s">
        <v>1</v>
      </c>
      <c r="AA22" s="13" t="s">
        <v>1</v>
      </c>
      <c r="AB22" s="13" t="s">
        <v>1</v>
      </c>
      <c r="AC22" s="13" t="s">
        <v>1</v>
      </c>
      <c r="AD22" s="13" t="s">
        <v>1</v>
      </c>
      <c r="AE22" s="13" t="s">
        <v>1</v>
      </c>
      <c r="AF22" s="13" t="s">
        <v>1</v>
      </c>
      <c r="AG22" s="13" t="s">
        <v>1</v>
      </c>
      <c r="AH22" s="13" t="s">
        <v>1</v>
      </c>
      <c r="AI22" s="13" t="s">
        <v>1</v>
      </c>
    </row>
    <row r="23" spans="1:35" ht="33.75" customHeight="1" x14ac:dyDescent="0.2">
      <c r="A23" s="26"/>
      <c r="B23" s="27" t="s">
        <v>22</v>
      </c>
      <c r="C23" s="28"/>
      <c r="D23" s="29"/>
      <c r="E23" s="28"/>
      <c r="F23" s="30"/>
      <c r="G23" s="30"/>
      <c r="H23" s="31">
        <f>I23</f>
        <v>0</v>
      </c>
      <c r="I23" s="31">
        <f>J23+K23</f>
        <v>0</v>
      </c>
      <c r="J23" s="31">
        <f>J11</f>
        <v>0</v>
      </c>
      <c r="K23" s="31">
        <f>K11+K12+K16+K20</f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</row>
    <row r="24" spans="1:35" ht="39" customHeight="1" x14ac:dyDescent="0.2">
      <c r="A24" s="117" t="s">
        <v>35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2"/>
    </row>
    <row r="25" spans="1:35" ht="39" customHeight="1" x14ac:dyDescent="0.2">
      <c r="A25" s="117" t="s">
        <v>98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9"/>
    </row>
    <row r="26" spans="1:35" ht="99" customHeight="1" x14ac:dyDescent="0.2">
      <c r="A26" s="20" t="s">
        <v>15</v>
      </c>
      <c r="B26" s="32" t="s">
        <v>99</v>
      </c>
      <c r="C26" s="20" t="s">
        <v>92</v>
      </c>
      <c r="D26" s="10" t="s">
        <v>87</v>
      </c>
      <c r="E26" s="113" t="s">
        <v>93</v>
      </c>
      <c r="F26" s="15">
        <v>45658</v>
      </c>
      <c r="G26" s="15">
        <v>46752</v>
      </c>
      <c r="H26" s="81">
        <f>I26+N26+S26</f>
        <v>0</v>
      </c>
      <c r="I26" s="81">
        <f>J26+K26+L26+M26</f>
        <v>0</v>
      </c>
      <c r="J26" s="81">
        <f>J27+J28+J29</f>
        <v>0</v>
      </c>
      <c r="K26" s="81">
        <f t="shared" ref="K26:M26" si="15">K27+K28+K29</f>
        <v>0</v>
      </c>
      <c r="L26" s="81">
        <f t="shared" si="15"/>
        <v>0</v>
      </c>
      <c r="M26" s="81">
        <f t="shared" si="15"/>
        <v>0</v>
      </c>
      <c r="N26" s="81">
        <f>O26+P26+Q26+R26</f>
        <v>0</v>
      </c>
      <c r="O26" s="81">
        <f>O27+O28+O29</f>
        <v>0</v>
      </c>
      <c r="P26" s="81">
        <f t="shared" ref="P26" si="16">P27+P28+P29</f>
        <v>0</v>
      </c>
      <c r="Q26" s="81">
        <f t="shared" ref="Q26" si="17">Q27+Q28+Q29</f>
        <v>0</v>
      </c>
      <c r="R26" s="81">
        <f t="shared" ref="R26" si="18">R27+R28+R29</f>
        <v>0</v>
      </c>
      <c r="S26" s="81">
        <f>T26+U26+V26+W26</f>
        <v>0</v>
      </c>
      <c r="T26" s="81">
        <f>T27+T28+T29</f>
        <v>0</v>
      </c>
      <c r="U26" s="81">
        <f t="shared" ref="U26" si="19">U27+U28+U29</f>
        <v>0</v>
      </c>
      <c r="V26" s="81">
        <f t="shared" ref="V26" si="20">V27+V28+V29</f>
        <v>0</v>
      </c>
      <c r="W26" s="81">
        <f t="shared" ref="W26" si="21">W27+W28+W29</f>
        <v>0</v>
      </c>
      <c r="X26" s="13" t="s">
        <v>1</v>
      </c>
      <c r="Y26" s="13" t="s">
        <v>1</v>
      </c>
      <c r="Z26" s="13" t="s">
        <v>1</v>
      </c>
      <c r="AA26" s="13" t="s">
        <v>1</v>
      </c>
      <c r="AB26" s="13" t="s">
        <v>1</v>
      </c>
      <c r="AC26" s="13" t="s">
        <v>1</v>
      </c>
      <c r="AD26" s="13" t="s">
        <v>1</v>
      </c>
      <c r="AE26" s="13" t="s">
        <v>1</v>
      </c>
      <c r="AF26" s="13" t="s">
        <v>1</v>
      </c>
      <c r="AG26" s="13" t="s">
        <v>1</v>
      </c>
      <c r="AH26" s="13" t="s">
        <v>1</v>
      </c>
      <c r="AI26" s="13" t="s">
        <v>1</v>
      </c>
    </row>
    <row r="27" spans="1:35" ht="90" customHeight="1" x14ac:dyDescent="0.2">
      <c r="A27" s="13" t="s">
        <v>20</v>
      </c>
      <c r="B27" s="34" t="s">
        <v>58</v>
      </c>
      <c r="C27" s="10" t="s">
        <v>92</v>
      </c>
      <c r="D27" s="10" t="s">
        <v>87</v>
      </c>
      <c r="E27" s="114"/>
      <c r="F27" s="15">
        <v>45658</v>
      </c>
      <c r="G27" s="15">
        <v>46752</v>
      </c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13" t="s">
        <v>1</v>
      </c>
      <c r="Y27" s="13" t="s">
        <v>1</v>
      </c>
      <c r="Z27" s="13" t="s">
        <v>1</v>
      </c>
      <c r="AA27" s="13" t="s">
        <v>1</v>
      </c>
      <c r="AB27" s="13" t="s">
        <v>1</v>
      </c>
      <c r="AC27" s="13" t="s">
        <v>1</v>
      </c>
      <c r="AD27" s="13" t="s">
        <v>1</v>
      </c>
      <c r="AE27" s="13" t="s">
        <v>1</v>
      </c>
      <c r="AF27" s="13" t="s">
        <v>1</v>
      </c>
      <c r="AG27" s="13" t="s">
        <v>1</v>
      </c>
      <c r="AH27" s="13" t="s">
        <v>1</v>
      </c>
      <c r="AI27" s="13" t="s">
        <v>1</v>
      </c>
    </row>
    <row r="28" spans="1:35" ht="78.75" customHeight="1" x14ac:dyDescent="0.2">
      <c r="A28" s="13" t="s">
        <v>78</v>
      </c>
      <c r="B28" s="34" t="s">
        <v>59</v>
      </c>
      <c r="C28" s="10" t="s">
        <v>92</v>
      </c>
      <c r="D28" s="10" t="s">
        <v>87</v>
      </c>
      <c r="E28" s="114"/>
      <c r="F28" s="15">
        <v>45658</v>
      </c>
      <c r="G28" s="15">
        <v>46752</v>
      </c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13" t="s">
        <v>1</v>
      </c>
      <c r="Y28" s="13" t="s">
        <v>1</v>
      </c>
      <c r="Z28" s="13" t="s">
        <v>1</v>
      </c>
      <c r="AA28" s="13" t="s">
        <v>1</v>
      </c>
      <c r="AB28" s="13" t="s">
        <v>1</v>
      </c>
      <c r="AC28" s="13" t="s">
        <v>1</v>
      </c>
      <c r="AD28" s="13" t="s">
        <v>1</v>
      </c>
      <c r="AE28" s="13" t="s">
        <v>1</v>
      </c>
      <c r="AF28" s="13" t="s">
        <v>1</v>
      </c>
      <c r="AG28" s="13" t="s">
        <v>1</v>
      </c>
      <c r="AH28" s="13" t="s">
        <v>1</v>
      </c>
      <c r="AI28" s="13" t="s">
        <v>1</v>
      </c>
    </row>
    <row r="29" spans="1:35" ht="93" customHeight="1" x14ac:dyDescent="0.2">
      <c r="A29" s="13" t="s">
        <v>79</v>
      </c>
      <c r="B29" s="34" t="s">
        <v>60</v>
      </c>
      <c r="C29" s="10" t="s">
        <v>92</v>
      </c>
      <c r="D29" s="10" t="s">
        <v>87</v>
      </c>
      <c r="E29" s="114"/>
      <c r="F29" s="15">
        <v>45658</v>
      </c>
      <c r="G29" s="15">
        <v>46752</v>
      </c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13" t="s">
        <v>1</v>
      </c>
      <c r="Y29" s="13" t="s">
        <v>1</v>
      </c>
      <c r="Z29" s="13" t="s">
        <v>1</v>
      </c>
      <c r="AA29" s="13" t="s">
        <v>1</v>
      </c>
      <c r="AB29" s="13" t="s">
        <v>1</v>
      </c>
      <c r="AC29" s="13" t="s">
        <v>1</v>
      </c>
      <c r="AD29" s="13" t="s">
        <v>1</v>
      </c>
      <c r="AE29" s="13" t="s">
        <v>1</v>
      </c>
      <c r="AF29" s="13" t="s">
        <v>1</v>
      </c>
      <c r="AG29" s="13" t="s">
        <v>1</v>
      </c>
      <c r="AH29" s="13" t="s">
        <v>1</v>
      </c>
      <c r="AI29" s="13" t="s">
        <v>1</v>
      </c>
    </row>
    <row r="30" spans="1:35" ht="63.75" x14ac:dyDescent="0.2">
      <c r="A30" s="20"/>
      <c r="B30" s="14" t="s">
        <v>86</v>
      </c>
      <c r="C30" s="10" t="s">
        <v>92</v>
      </c>
      <c r="D30" s="10" t="s">
        <v>87</v>
      </c>
      <c r="E30" s="114"/>
      <c r="F30" s="15">
        <v>45658</v>
      </c>
      <c r="G30" s="15">
        <v>46752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13" t="s">
        <v>1</v>
      </c>
      <c r="Y30" s="13" t="s">
        <v>1</v>
      </c>
      <c r="Z30" s="13" t="s">
        <v>1</v>
      </c>
      <c r="AA30" s="13" t="s">
        <v>1</v>
      </c>
      <c r="AB30" s="13" t="s">
        <v>1</v>
      </c>
      <c r="AC30" s="13" t="s">
        <v>1</v>
      </c>
      <c r="AD30" s="13" t="s">
        <v>1</v>
      </c>
      <c r="AE30" s="13" t="s">
        <v>1</v>
      </c>
      <c r="AF30" s="13" t="s">
        <v>1</v>
      </c>
      <c r="AG30" s="13" t="s">
        <v>1</v>
      </c>
      <c r="AH30" s="13" t="s">
        <v>1</v>
      </c>
      <c r="AI30" s="13" t="s">
        <v>1</v>
      </c>
    </row>
    <row r="31" spans="1:35" ht="93" customHeight="1" x14ac:dyDescent="0.2">
      <c r="A31" s="20" t="s">
        <v>16</v>
      </c>
      <c r="B31" s="19" t="s">
        <v>47</v>
      </c>
      <c r="C31" s="20" t="s">
        <v>92</v>
      </c>
      <c r="D31" s="20" t="s">
        <v>87</v>
      </c>
      <c r="E31" s="114"/>
      <c r="F31" s="15"/>
      <c r="G31" s="15"/>
      <c r="H31" s="18">
        <f>I31+N31+S31</f>
        <v>4200</v>
      </c>
      <c r="I31" s="102">
        <f t="shared" ref="I31:I32" si="22">J31+K31+L31+M31</f>
        <v>0</v>
      </c>
      <c r="J31" s="41">
        <f>J32+J36</f>
        <v>0</v>
      </c>
      <c r="K31" s="41">
        <f>K32+K36</f>
        <v>0</v>
      </c>
      <c r="L31" s="41">
        <f>L32+L36</f>
        <v>0</v>
      </c>
      <c r="M31" s="41">
        <f>M32+M36</f>
        <v>0</v>
      </c>
      <c r="N31" s="102">
        <f>O31+P31+Q31+R31</f>
        <v>600</v>
      </c>
      <c r="O31" s="41">
        <f>O32+O36</f>
        <v>600</v>
      </c>
      <c r="P31" s="41">
        <f>P32+P36</f>
        <v>0</v>
      </c>
      <c r="Q31" s="41">
        <f>Q32+Q36</f>
        <v>0</v>
      </c>
      <c r="R31" s="41">
        <f>R32+R36</f>
        <v>0</v>
      </c>
      <c r="S31" s="102">
        <f>T31+U31+V31+W31</f>
        <v>3600</v>
      </c>
      <c r="T31" s="41">
        <f>T32+T36</f>
        <v>3600</v>
      </c>
      <c r="U31" s="41">
        <f>U32+U36</f>
        <v>0</v>
      </c>
      <c r="V31" s="41">
        <f>V32+V36</f>
        <v>0</v>
      </c>
      <c r="W31" s="41">
        <f>W32+W36</f>
        <v>0</v>
      </c>
      <c r="X31" s="13"/>
      <c r="Y31" s="13"/>
      <c r="Z31" s="13"/>
      <c r="AA31" s="13"/>
      <c r="AB31" s="13"/>
      <c r="AC31" s="13"/>
      <c r="AD31" s="13"/>
      <c r="AE31" s="13"/>
      <c r="AF31" s="100"/>
      <c r="AG31" s="100"/>
      <c r="AH31" s="100"/>
      <c r="AI31" s="100"/>
    </row>
    <row r="32" spans="1:35" s="47" customFormat="1" ht="84" customHeight="1" x14ac:dyDescent="0.2">
      <c r="A32" s="101" t="s">
        <v>32</v>
      </c>
      <c r="B32" s="38" t="s">
        <v>48</v>
      </c>
      <c r="C32" s="101" t="s">
        <v>92</v>
      </c>
      <c r="D32" s="101" t="s">
        <v>87</v>
      </c>
      <c r="E32" s="114"/>
      <c r="F32" s="103">
        <v>46023</v>
      </c>
      <c r="G32" s="103">
        <v>46387</v>
      </c>
      <c r="H32" s="39">
        <f>I32+N32+S32</f>
        <v>4200</v>
      </c>
      <c r="I32" s="104">
        <f t="shared" si="22"/>
        <v>0</v>
      </c>
      <c r="J32" s="39">
        <f>J33+J37</f>
        <v>0</v>
      </c>
      <c r="K32" s="105">
        <v>0</v>
      </c>
      <c r="L32" s="105">
        <v>0</v>
      </c>
      <c r="M32" s="105">
        <v>0</v>
      </c>
      <c r="N32" s="105">
        <f>O32+P32+Q32+R32</f>
        <v>600</v>
      </c>
      <c r="O32" s="105">
        <v>600</v>
      </c>
      <c r="P32" s="105">
        <v>0</v>
      </c>
      <c r="Q32" s="105">
        <v>0</v>
      </c>
      <c r="R32" s="105">
        <v>0</v>
      </c>
      <c r="S32" s="105">
        <f>T32+U32+V32+W32</f>
        <v>3600</v>
      </c>
      <c r="T32" s="105">
        <v>3600</v>
      </c>
      <c r="U32" s="105">
        <v>0</v>
      </c>
      <c r="V32" s="105">
        <v>0</v>
      </c>
      <c r="W32" s="105">
        <v>0</v>
      </c>
      <c r="X32" s="43"/>
      <c r="Y32" s="43"/>
      <c r="Z32" s="43"/>
      <c r="AA32" s="43"/>
      <c r="AB32" s="43" t="s">
        <v>1</v>
      </c>
      <c r="AC32" s="43" t="s">
        <v>1</v>
      </c>
      <c r="AD32" s="43" t="s">
        <v>1</v>
      </c>
      <c r="AE32" s="43" t="s">
        <v>1</v>
      </c>
      <c r="AF32" s="43" t="s">
        <v>1</v>
      </c>
      <c r="AG32" s="43" t="s">
        <v>1</v>
      </c>
      <c r="AH32" s="43" t="s">
        <v>1</v>
      </c>
      <c r="AI32" s="43" t="s">
        <v>1</v>
      </c>
    </row>
    <row r="33" spans="1:35" ht="96.75" customHeight="1" x14ac:dyDescent="0.2">
      <c r="A33" s="20"/>
      <c r="B33" s="14" t="s">
        <v>82</v>
      </c>
      <c r="C33" s="10" t="s">
        <v>92</v>
      </c>
      <c r="D33" s="10" t="s">
        <v>87</v>
      </c>
      <c r="E33" s="114"/>
      <c r="F33" s="15">
        <v>46023</v>
      </c>
      <c r="G33" s="15">
        <v>46387</v>
      </c>
      <c r="H33" s="20"/>
      <c r="I33" s="20"/>
      <c r="J33" s="20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13"/>
      <c r="Y33" s="13"/>
      <c r="Z33" s="13"/>
      <c r="AA33" s="13"/>
      <c r="AB33" s="13" t="s">
        <v>1</v>
      </c>
      <c r="AC33" s="13" t="s">
        <v>1</v>
      </c>
      <c r="AD33" s="13" t="s">
        <v>1</v>
      </c>
      <c r="AE33" s="13" t="s">
        <v>1</v>
      </c>
      <c r="AF33" s="43" t="s">
        <v>1</v>
      </c>
      <c r="AG33" s="43" t="s">
        <v>1</v>
      </c>
      <c r="AH33" s="43" t="s">
        <v>1</v>
      </c>
      <c r="AI33" s="43" t="s">
        <v>1</v>
      </c>
    </row>
    <row r="34" spans="1:35" s="61" customFormat="1" ht="90" customHeight="1" x14ac:dyDescent="0.2">
      <c r="A34" s="106" t="s">
        <v>53</v>
      </c>
      <c r="B34" s="107" t="s">
        <v>94</v>
      </c>
      <c r="C34" s="106" t="s">
        <v>92</v>
      </c>
      <c r="D34" s="108" t="s">
        <v>87</v>
      </c>
      <c r="E34" s="114"/>
      <c r="F34" s="109"/>
      <c r="G34" s="109"/>
      <c r="H34" s="110">
        <f>I34+N34+S34</f>
        <v>0</v>
      </c>
      <c r="I34" s="110">
        <f>J34+K34+L34+M34</f>
        <v>0</v>
      </c>
      <c r="J34" s="111">
        <v>0</v>
      </c>
      <c r="K34" s="111">
        <v>0</v>
      </c>
      <c r="L34" s="111">
        <v>0</v>
      </c>
      <c r="M34" s="111">
        <v>0</v>
      </c>
      <c r="N34" s="112">
        <f>O34+P34+Q34+R34</f>
        <v>0</v>
      </c>
      <c r="O34" s="112">
        <v>0</v>
      </c>
      <c r="P34" s="112">
        <v>0</v>
      </c>
      <c r="Q34" s="112">
        <v>0</v>
      </c>
      <c r="R34" s="112">
        <v>0</v>
      </c>
      <c r="S34" s="60">
        <f>T34+U34+V34+W34</f>
        <v>0</v>
      </c>
      <c r="T34" s="60">
        <v>0</v>
      </c>
      <c r="U34" s="60">
        <v>0</v>
      </c>
      <c r="V34" s="60">
        <v>0</v>
      </c>
      <c r="W34" s="60">
        <v>0</v>
      </c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</row>
    <row r="35" spans="1:35" s="61" customFormat="1" ht="90" customHeight="1" x14ac:dyDescent="0.2">
      <c r="A35" s="20" t="s">
        <v>88</v>
      </c>
      <c r="B35" s="19" t="s">
        <v>95</v>
      </c>
      <c r="C35" s="106" t="s">
        <v>92</v>
      </c>
      <c r="D35" s="108" t="s">
        <v>87</v>
      </c>
      <c r="E35" s="12" t="s">
        <v>100</v>
      </c>
      <c r="F35" s="15"/>
      <c r="G35" s="15"/>
      <c r="H35" s="110">
        <f>I35+N35+S35</f>
        <v>0</v>
      </c>
      <c r="I35" s="110">
        <f>J35+K35+L35+M35</f>
        <v>0</v>
      </c>
      <c r="J35" s="111">
        <v>0</v>
      </c>
      <c r="K35" s="111">
        <v>0</v>
      </c>
      <c r="L35" s="111">
        <v>0</v>
      </c>
      <c r="M35" s="111">
        <v>0</v>
      </c>
      <c r="N35" s="112">
        <f>O35+P35+Q35+R35</f>
        <v>0</v>
      </c>
      <c r="O35" s="112">
        <v>0</v>
      </c>
      <c r="P35" s="112">
        <v>0</v>
      </c>
      <c r="Q35" s="112">
        <v>0</v>
      </c>
      <c r="R35" s="112">
        <v>0</v>
      </c>
      <c r="S35" s="60">
        <f>T35+U35+V35+W35</f>
        <v>0</v>
      </c>
      <c r="T35" s="60">
        <v>0</v>
      </c>
      <c r="U35" s="60">
        <v>0</v>
      </c>
      <c r="V35" s="60">
        <v>0</v>
      </c>
      <c r="W35" s="60">
        <v>0</v>
      </c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</row>
    <row r="36" spans="1:35" ht="36" customHeight="1" x14ac:dyDescent="0.2">
      <c r="A36" s="130" t="s">
        <v>63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2"/>
    </row>
    <row r="37" spans="1:35" ht="106.5" customHeight="1" x14ac:dyDescent="0.2">
      <c r="A37" s="35" t="s">
        <v>65</v>
      </c>
      <c r="B37" s="19" t="s">
        <v>40</v>
      </c>
      <c r="C37" s="20" t="s">
        <v>92</v>
      </c>
      <c r="D37" s="10" t="s">
        <v>87</v>
      </c>
      <c r="E37" s="10" t="s">
        <v>7</v>
      </c>
      <c r="F37" s="15">
        <v>45658</v>
      </c>
      <c r="G37" s="15">
        <v>46752</v>
      </c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13" t="s">
        <v>1</v>
      </c>
      <c r="Z37" s="13" t="s">
        <v>1</v>
      </c>
      <c r="AA37" s="20"/>
      <c r="AB37" s="20"/>
      <c r="AC37" s="13" t="s">
        <v>1</v>
      </c>
      <c r="AD37" s="13" t="s">
        <v>1</v>
      </c>
      <c r="AE37" s="20"/>
      <c r="AF37" s="20"/>
      <c r="AG37" s="13" t="s">
        <v>1</v>
      </c>
      <c r="AH37" s="13" t="s">
        <v>1</v>
      </c>
      <c r="AI37" s="20"/>
    </row>
    <row r="38" spans="1:35" ht="98.25" customHeight="1" x14ac:dyDescent="0.2">
      <c r="A38" s="35" t="s">
        <v>66</v>
      </c>
      <c r="B38" s="14" t="s">
        <v>101</v>
      </c>
      <c r="C38" s="10" t="s">
        <v>92</v>
      </c>
      <c r="D38" s="10" t="s">
        <v>87</v>
      </c>
      <c r="E38" s="10" t="s">
        <v>7</v>
      </c>
      <c r="F38" s="15">
        <v>45658</v>
      </c>
      <c r="G38" s="15">
        <v>46752</v>
      </c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13" t="s">
        <v>1</v>
      </c>
      <c r="Z38" s="13" t="s">
        <v>1</v>
      </c>
      <c r="AA38" s="20"/>
      <c r="AB38" s="20"/>
      <c r="AC38" s="13" t="s">
        <v>1</v>
      </c>
      <c r="AD38" s="13" t="s">
        <v>1</v>
      </c>
      <c r="AE38" s="20"/>
      <c r="AF38" s="20"/>
      <c r="AG38" s="13" t="s">
        <v>1</v>
      </c>
      <c r="AH38" s="13" t="s">
        <v>1</v>
      </c>
      <c r="AI38" s="20"/>
    </row>
    <row r="39" spans="1:35" s="65" customFormat="1" ht="101.25" customHeight="1" x14ac:dyDescent="0.2">
      <c r="A39" s="73"/>
      <c r="B39" s="66" t="s">
        <v>83</v>
      </c>
      <c r="C39" s="67" t="s">
        <v>92</v>
      </c>
      <c r="D39" s="67" t="s">
        <v>87</v>
      </c>
      <c r="E39" s="67" t="s">
        <v>7</v>
      </c>
      <c r="F39" s="15">
        <v>45658</v>
      </c>
      <c r="G39" s="15">
        <v>46752</v>
      </c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4" t="s">
        <v>1</v>
      </c>
      <c r="Z39" s="64" t="s">
        <v>1</v>
      </c>
      <c r="AA39" s="63"/>
      <c r="AB39" s="63"/>
      <c r="AC39" s="64" t="s">
        <v>1</v>
      </c>
      <c r="AD39" s="64" t="s">
        <v>1</v>
      </c>
      <c r="AE39" s="63"/>
      <c r="AF39" s="63"/>
      <c r="AG39" s="64" t="s">
        <v>1</v>
      </c>
      <c r="AH39" s="64" t="s">
        <v>1</v>
      </c>
      <c r="AI39" s="63"/>
    </row>
    <row r="40" spans="1:35" s="79" customFormat="1" ht="101.25" customHeight="1" x14ac:dyDescent="0.2">
      <c r="A40" s="74" t="s">
        <v>67</v>
      </c>
      <c r="B40" s="75" t="s">
        <v>37</v>
      </c>
      <c r="C40" s="63" t="s">
        <v>92</v>
      </c>
      <c r="D40" s="76" t="s">
        <v>87</v>
      </c>
      <c r="E40" s="76" t="s">
        <v>7</v>
      </c>
      <c r="F40" s="15">
        <v>45658</v>
      </c>
      <c r="G40" s="15">
        <v>46752</v>
      </c>
      <c r="H40" s="77">
        <f>I40+N40+S40</f>
        <v>78112.800000000003</v>
      </c>
      <c r="I40" s="77">
        <f>J40+K40+L40+M40</f>
        <v>27996.5</v>
      </c>
      <c r="J40" s="77">
        <f>J41+J42+J43</f>
        <v>0</v>
      </c>
      <c r="K40" s="77">
        <f>K41+K42+K43</f>
        <v>27996.5</v>
      </c>
      <c r="L40" s="77">
        <f>L41+L42+L43</f>
        <v>0</v>
      </c>
      <c r="M40" s="77">
        <f t="shared" ref="M40" si="23">M41+M42+M43</f>
        <v>0</v>
      </c>
      <c r="N40" s="77">
        <f>O40+P40+Q40+R40</f>
        <v>25047.300000000003</v>
      </c>
      <c r="O40" s="77">
        <f>O41+O42+O43</f>
        <v>0</v>
      </c>
      <c r="P40" s="77">
        <f>P41+P42+P43</f>
        <v>25047.300000000003</v>
      </c>
      <c r="Q40" s="77">
        <f t="shared" ref="Q40:R40" si="24">Q41+Q42+Q43</f>
        <v>0</v>
      </c>
      <c r="R40" s="77">
        <f t="shared" si="24"/>
        <v>0</v>
      </c>
      <c r="S40" s="77">
        <f>T40+U40+V40+W40</f>
        <v>25069.000000000004</v>
      </c>
      <c r="T40" s="77">
        <f>T41+T42+T43</f>
        <v>0</v>
      </c>
      <c r="U40" s="77">
        <f t="shared" ref="U40:W40" si="25">U41+U42+U43</f>
        <v>25069.000000000004</v>
      </c>
      <c r="V40" s="77">
        <f t="shared" si="25"/>
        <v>0</v>
      </c>
      <c r="W40" s="77">
        <f t="shared" si="25"/>
        <v>0</v>
      </c>
      <c r="X40" s="78" t="s">
        <v>1</v>
      </c>
      <c r="Y40" s="78" t="s">
        <v>1</v>
      </c>
      <c r="Z40" s="78" t="s">
        <v>1</v>
      </c>
      <c r="AA40" s="78" t="s">
        <v>1</v>
      </c>
      <c r="AB40" s="78" t="s">
        <v>1</v>
      </c>
      <c r="AC40" s="78" t="s">
        <v>1</v>
      </c>
      <c r="AD40" s="78" t="s">
        <v>1</v>
      </c>
      <c r="AE40" s="78" t="s">
        <v>1</v>
      </c>
      <c r="AF40" s="78" t="s">
        <v>1</v>
      </c>
      <c r="AG40" s="78" t="s">
        <v>1</v>
      </c>
      <c r="AH40" s="78" t="s">
        <v>1</v>
      </c>
      <c r="AI40" s="78" t="s">
        <v>1</v>
      </c>
    </row>
    <row r="41" spans="1:35" s="45" customFormat="1" ht="97.5" customHeight="1" x14ac:dyDescent="0.2">
      <c r="A41" s="43" t="s">
        <v>68</v>
      </c>
      <c r="B41" s="38" t="s">
        <v>102</v>
      </c>
      <c r="C41" s="10" t="s">
        <v>92</v>
      </c>
      <c r="D41" s="11" t="s">
        <v>87</v>
      </c>
      <c r="E41" s="11" t="s">
        <v>7</v>
      </c>
      <c r="F41" s="15">
        <v>45658</v>
      </c>
      <c r="G41" s="15">
        <v>46752</v>
      </c>
      <c r="H41" s="39">
        <f>I41+N41+S41</f>
        <v>72571.399999999994</v>
      </c>
      <c r="I41" s="39">
        <f>K41</f>
        <v>26019.599999999999</v>
      </c>
      <c r="J41" s="39">
        <v>0</v>
      </c>
      <c r="K41" s="82">
        <v>26019.599999999999</v>
      </c>
      <c r="L41" s="44">
        <v>0</v>
      </c>
      <c r="M41" s="39">
        <v>0</v>
      </c>
      <c r="N41" s="39">
        <f t="shared" ref="N41:N42" si="26">O41+P41+Q41+R41</f>
        <v>23275.9</v>
      </c>
      <c r="O41" s="39">
        <v>0</v>
      </c>
      <c r="P41" s="39">
        <v>23275.9</v>
      </c>
      <c r="Q41" s="39">
        <v>0</v>
      </c>
      <c r="R41" s="39">
        <v>0</v>
      </c>
      <c r="S41" s="39">
        <f t="shared" ref="S41:S43" si="27">T41+U41+V41+W41</f>
        <v>23275.9</v>
      </c>
      <c r="T41" s="39">
        <v>0</v>
      </c>
      <c r="U41" s="39">
        <v>23275.9</v>
      </c>
      <c r="V41" s="39">
        <v>0</v>
      </c>
      <c r="W41" s="39">
        <v>0</v>
      </c>
      <c r="X41" s="11" t="s">
        <v>1</v>
      </c>
      <c r="Y41" s="11" t="s">
        <v>1</v>
      </c>
      <c r="Z41" s="11" t="s">
        <v>1</v>
      </c>
      <c r="AA41" s="11" t="s">
        <v>1</v>
      </c>
      <c r="AB41" s="11" t="s">
        <v>1</v>
      </c>
      <c r="AC41" s="11" t="s">
        <v>1</v>
      </c>
      <c r="AD41" s="11" t="s">
        <v>1</v>
      </c>
      <c r="AE41" s="11" t="s">
        <v>1</v>
      </c>
      <c r="AF41" s="11" t="s">
        <v>1</v>
      </c>
      <c r="AG41" s="11" t="s">
        <v>1</v>
      </c>
      <c r="AH41" s="11" t="s">
        <v>1</v>
      </c>
      <c r="AI41" s="11" t="s">
        <v>1</v>
      </c>
    </row>
    <row r="42" spans="1:35" s="47" customFormat="1" ht="97.5" customHeight="1" x14ac:dyDescent="0.2">
      <c r="A42" s="43" t="s">
        <v>69</v>
      </c>
      <c r="B42" s="38" t="s">
        <v>25</v>
      </c>
      <c r="C42" s="10" t="s">
        <v>92</v>
      </c>
      <c r="D42" s="11" t="s">
        <v>87</v>
      </c>
      <c r="E42" s="11" t="s">
        <v>7</v>
      </c>
      <c r="F42" s="15">
        <v>45658</v>
      </c>
      <c r="G42" s="15">
        <v>46752</v>
      </c>
      <c r="H42" s="39">
        <f>I42+N42+S42</f>
        <v>5466.5</v>
      </c>
      <c r="I42" s="39">
        <f>K42</f>
        <v>1973.4</v>
      </c>
      <c r="J42" s="39">
        <v>0</v>
      </c>
      <c r="K42" s="82">
        <v>1973.4</v>
      </c>
      <c r="L42" s="46">
        <v>0</v>
      </c>
      <c r="M42" s="39">
        <v>0</v>
      </c>
      <c r="N42" s="39">
        <f t="shared" si="26"/>
        <v>1735.7</v>
      </c>
      <c r="O42" s="39">
        <v>0</v>
      </c>
      <c r="P42" s="39">
        <v>1735.7</v>
      </c>
      <c r="Q42" s="39">
        <v>0</v>
      </c>
      <c r="R42" s="39">
        <v>0</v>
      </c>
      <c r="S42" s="39">
        <f t="shared" si="27"/>
        <v>1757.4</v>
      </c>
      <c r="T42" s="39">
        <v>0</v>
      </c>
      <c r="U42" s="39">
        <v>1757.4</v>
      </c>
      <c r="V42" s="39">
        <v>0</v>
      </c>
      <c r="W42" s="39">
        <v>0</v>
      </c>
      <c r="X42" s="11" t="s">
        <v>1</v>
      </c>
      <c r="Y42" s="11" t="s">
        <v>1</v>
      </c>
      <c r="Z42" s="11" t="s">
        <v>1</v>
      </c>
      <c r="AA42" s="11" t="s">
        <v>1</v>
      </c>
      <c r="AB42" s="11" t="s">
        <v>1</v>
      </c>
      <c r="AC42" s="11" t="s">
        <v>1</v>
      </c>
      <c r="AD42" s="11" t="s">
        <v>1</v>
      </c>
      <c r="AE42" s="11" t="s">
        <v>1</v>
      </c>
      <c r="AF42" s="11" t="s">
        <v>1</v>
      </c>
      <c r="AG42" s="11" t="s">
        <v>1</v>
      </c>
      <c r="AH42" s="11" t="s">
        <v>1</v>
      </c>
      <c r="AI42" s="11" t="s">
        <v>1</v>
      </c>
    </row>
    <row r="43" spans="1:35" s="42" customFormat="1" ht="94.5" customHeight="1" x14ac:dyDescent="0.2">
      <c r="A43" s="43" t="s">
        <v>89</v>
      </c>
      <c r="B43" s="38" t="s">
        <v>26</v>
      </c>
      <c r="C43" s="10" t="s">
        <v>92</v>
      </c>
      <c r="D43" s="11" t="s">
        <v>87</v>
      </c>
      <c r="E43" s="11" t="s">
        <v>7</v>
      </c>
      <c r="F43" s="15">
        <v>45658</v>
      </c>
      <c r="G43" s="15">
        <v>46752</v>
      </c>
      <c r="H43" s="39">
        <f>I43+N43+S43</f>
        <v>74.900000000000006</v>
      </c>
      <c r="I43" s="39">
        <f>K43</f>
        <v>3.5</v>
      </c>
      <c r="J43" s="39">
        <v>0</v>
      </c>
      <c r="K43" s="39">
        <v>3.5</v>
      </c>
      <c r="L43" s="48">
        <v>0</v>
      </c>
      <c r="M43" s="39">
        <v>0</v>
      </c>
      <c r="N43" s="39">
        <f>P43</f>
        <v>35.700000000000003</v>
      </c>
      <c r="O43" s="39">
        <v>0</v>
      </c>
      <c r="P43" s="39">
        <v>35.700000000000003</v>
      </c>
      <c r="Q43" s="39">
        <v>0</v>
      </c>
      <c r="R43" s="39">
        <v>0</v>
      </c>
      <c r="S43" s="39">
        <f t="shared" si="27"/>
        <v>35.700000000000003</v>
      </c>
      <c r="T43" s="39">
        <v>0</v>
      </c>
      <c r="U43" s="39">
        <v>35.700000000000003</v>
      </c>
      <c r="V43" s="39">
        <v>0</v>
      </c>
      <c r="W43" s="39">
        <v>0</v>
      </c>
      <c r="X43" s="11" t="s">
        <v>1</v>
      </c>
      <c r="Y43" s="11" t="s">
        <v>1</v>
      </c>
      <c r="Z43" s="11" t="s">
        <v>1</v>
      </c>
      <c r="AA43" s="11" t="s">
        <v>1</v>
      </c>
      <c r="AB43" s="11" t="s">
        <v>1</v>
      </c>
      <c r="AC43" s="11" t="s">
        <v>1</v>
      </c>
      <c r="AD43" s="11" t="s">
        <v>1</v>
      </c>
      <c r="AE43" s="11" t="s">
        <v>1</v>
      </c>
      <c r="AF43" s="11" t="s">
        <v>1</v>
      </c>
      <c r="AG43" s="11" t="s">
        <v>1</v>
      </c>
      <c r="AH43" s="11" t="s">
        <v>1</v>
      </c>
      <c r="AI43" s="11" t="s">
        <v>1</v>
      </c>
    </row>
    <row r="44" spans="1:35" ht="103.5" customHeight="1" x14ac:dyDescent="0.2">
      <c r="A44" s="37"/>
      <c r="B44" s="14" t="s">
        <v>84</v>
      </c>
      <c r="C44" s="10" t="s">
        <v>92</v>
      </c>
      <c r="D44" s="10" t="s">
        <v>87</v>
      </c>
      <c r="E44" s="10" t="s">
        <v>7</v>
      </c>
      <c r="F44" s="15">
        <v>45658</v>
      </c>
      <c r="G44" s="15">
        <v>46752</v>
      </c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0"/>
      <c r="Y44" s="10"/>
      <c r="Z44" s="10"/>
      <c r="AA44" s="10" t="s">
        <v>1</v>
      </c>
      <c r="AB44" s="10"/>
      <c r="AC44" s="10"/>
      <c r="AD44" s="10"/>
      <c r="AE44" s="10" t="s">
        <v>1</v>
      </c>
      <c r="AF44" s="10"/>
      <c r="AG44" s="10"/>
      <c r="AH44" s="10"/>
      <c r="AI44" s="10" t="s">
        <v>1</v>
      </c>
    </row>
    <row r="45" spans="1:35" ht="94.5" customHeight="1" x14ac:dyDescent="0.2">
      <c r="A45" s="80" t="s">
        <v>70</v>
      </c>
      <c r="B45" s="19" t="s">
        <v>103</v>
      </c>
      <c r="C45" s="20" t="s">
        <v>92</v>
      </c>
      <c r="D45" s="10" t="s">
        <v>87</v>
      </c>
      <c r="E45" s="10" t="s">
        <v>104</v>
      </c>
      <c r="F45" s="15">
        <v>45658</v>
      </c>
      <c r="G45" s="15">
        <v>46752</v>
      </c>
      <c r="H45" s="18">
        <f>I45+N45+S45</f>
        <v>666.1</v>
      </c>
      <c r="I45" s="18">
        <f>J45+K45+L45+M45</f>
        <v>666.1</v>
      </c>
      <c r="J45" s="18">
        <f>J46+J48</f>
        <v>0</v>
      </c>
      <c r="K45" s="18">
        <f>K46+K48+K50</f>
        <v>666.1</v>
      </c>
      <c r="L45" s="18">
        <f>L46+L48</f>
        <v>0</v>
      </c>
      <c r="M45" s="18">
        <f>M46+M48</f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0" t="s">
        <v>1</v>
      </c>
      <c r="Y45" s="10" t="s">
        <v>1</v>
      </c>
      <c r="Z45" s="10" t="s">
        <v>1</v>
      </c>
      <c r="AA45" s="10" t="s">
        <v>1</v>
      </c>
      <c r="AB45" s="10"/>
      <c r="AC45" s="10"/>
      <c r="AD45" s="10"/>
      <c r="AE45" s="10"/>
      <c r="AF45" s="10"/>
      <c r="AG45" s="10"/>
      <c r="AH45" s="10"/>
      <c r="AI45" s="10"/>
    </row>
    <row r="46" spans="1:35" ht="93.75" customHeight="1" x14ac:dyDescent="0.2">
      <c r="A46" s="37" t="s">
        <v>73</v>
      </c>
      <c r="B46" s="14" t="s">
        <v>52</v>
      </c>
      <c r="C46" s="10" t="s">
        <v>92</v>
      </c>
      <c r="D46" s="10" t="s">
        <v>87</v>
      </c>
      <c r="E46" s="10" t="s">
        <v>104</v>
      </c>
      <c r="F46" s="15">
        <v>45658</v>
      </c>
      <c r="G46" s="15">
        <v>46752</v>
      </c>
      <c r="H46" s="16">
        <f>I46+N46+S46</f>
        <v>0</v>
      </c>
      <c r="I46" s="16">
        <f>K46</f>
        <v>0</v>
      </c>
      <c r="J46" s="16"/>
      <c r="K46" s="16">
        <v>0</v>
      </c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0" t="s">
        <v>1</v>
      </c>
      <c r="Y46" s="10" t="s">
        <v>1</v>
      </c>
      <c r="Z46" s="10" t="s">
        <v>1</v>
      </c>
      <c r="AA46" s="10" t="s">
        <v>1</v>
      </c>
      <c r="AB46" s="10"/>
      <c r="AC46" s="10"/>
      <c r="AD46" s="10"/>
      <c r="AE46" s="10"/>
      <c r="AF46" s="10"/>
      <c r="AG46" s="10"/>
      <c r="AH46" s="10"/>
      <c r="AI46" s="10"/>
    </row>
    <row r="47" spans="1:35" ht="92.25" customHeight="1" x14ac:dyDescent="0.2">
      <c r="A47" s="37"/>
      <c r="B47" s="14" t="s">
        <v>105</v>
      </c>
      <c r="C47" s="10" t="s">
        <v>92</v>
      </c>
      <c r="D47" s="10" t="s">
        <v>87</v>
      </c>
      <c r="E47" s="10" t="s">
        <v>104</v>
      </c>
      <c r="F47" s="15">
        <v>45658</v>
      </c>
      <c r="G47" s="15">
        <v>46752</v>
      </c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0" t="s">
        <v>1</v>
      </c>
      <c r="Y47" s="10" t="s">
        <v>1</v>
      </c>
      <c r="Z47" s="10" t="s">
        <v>1</v>
      </c>
      <c r="AA47" s="10" t="s">
        <v>1</v>
      </c>
      <c r="AB47" s="10"/>
      <c r="AC47" s="10"/>
      <c r="AD47" s="10"/>
      <c r="AE47" s="10"/>
      <c r="AF47" s="10"/>
      <c r="AG47" s="10"/>
      <c r="AH47" s="10"/>
      <c r="AI47" s="10"/>
    </row>
    <row r="48" spans="1:35" s="47" customFormat="1" ht="76.5" x14ac:dyDescent="0.2">
      <c r="A48" s="57" t="s">
        <v>90</v>
      </c>
      <c r="B48" s="38" t="s">
        <v>85</v>
      </c>
      <c r="C48" s="11" t="s">
        <v>92</v>
      </c>
      <c r="D48" s="11" t="s">
        <v>87</v>
      </c>
      <c r="E48" s="11" t="s">
        <v>104</v>
      </c>
      <c r="F48" s="15">
        <v>45658</v>
      </c>
      <c r="G48" s="15">
        <v>46752</v>
      </c>
      <c r="H48" s="39">
        <f>I48</f>
        <v>608.70000000000005</v>
      </c>
      <c r="I48" s="39">
        <f>J48+K48+L48+M48</f>
        <v>608.70000000000005</v>
      </c>
      <c r="J48" s="39"/>
      <c r="K48" s="39">
        <v>608.70000000000005</v>
      </c>
      <c r="L48" s="39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11" t="s">
        <v>1</v>
      </c>
      <c r="Y48" s="11" t="s">
        <v>1</v>
      </c>
      <c r="Z48" s="11" t="s">
        <v>1</v>
      </c>
      <c r="AA48" s="11" t="s">
        <v>1</v>
      </c>
      <c r="AB48" s="11"/>
      <c r="AC48" s="11"/>
      <c r="AD48" s="11"/>
      <c r="AE48" s="11"/>
      <c r="AF48" s="11"/>
      <c r="AG48" s="11"/>
      <c r="AH48" s="11"/>
      <c r="AI48" s="11"/>
    </row>
    <row r="49" spans="1:35" s="47" customFormat="1" ht="98.25" customHeight="1" x14ac:dyDescent="0.2">
      <c r="A49" s="57"/>
      <c r="B49" s="38" t="s">
        <v>106</v>
      </c>
      <c r="C49" s="59" t="s">
        <v>92</v>
      </c>
      <c r="D49" s="59" t="s">
        <v>87</v>
      </c>
      <c r="E49" s="59" t="s">
        <v>104</v>
      </c>
      <c r="F49" s="15">
        <v>45658</v>
      </c>
      <c r="G49" s="15">
        <v>46752</v>
      </c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59" t="s">
        <v>1</v>
      </c>
      <c r="Y49" s="59" t="s">
        <v>1</v>
      </c>
      <c r="Z49" s="59" t="s">
        <v>1</v>
      </c>
      <c r="AA49" s="59" t="s">
        <v>1</v>
      </c>
      <c r="AB49" s="59"/>
      <c r="AC49" s="59"/>
      <c r="AD49" s="59"/>
      <c r="AE49" s="59"/>
      <c r="AF49" s="59"/>
      <c r="AG49" s="59"/>
      <c r="AH49" s="59"/>
      <c r="AI49" s="59"/>
    </row>
    <row r="50" spans="1:35" s="47" customFormat="1" ht="96.75" customHeight="1" x14ac:dyDescent="0.2">
      <c r="A50" s="57" t="s">
        <v>73</v>
      </c>
      <c r="B50" s="38" t="s">
        <v>57</v>
      </c>
      <c r="C50" s="59" t="s">
        <v>92</v>
      </c>
      <c r="D50" s="59" t="s">
        <v>87</v>
      </c>
      <c r="E50" s="59" t="s">
        <v>104</v>
      </c>
      <c r="F50" s="15">
        <v>45658</v>
      </c>
      <c r="G50" s="15">
        <v>46752</v>
      </c>
      <c r="H50" s="39">
        <f>I50</f>
        <v>57.4</v>
      </c>
      <c r="I50" s="39">
        <f>J50+K50+L50+M50</f>
        <v>57.4</v>
      </c>
      <c r="J50" s="39"/>
      <c r="K50" s="39">
        <v>57.4</v>
      </c>
      <c r="L50" s="39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59"/>
      <c r="Y50" s="59"/>
      <c r="Z50" s="59" t="s">
        <v>1</v>
      </c>
      <c r="AA50" s="59" t="s">
        <v>1</v>
      </c>
      <c r="AB50" s="59"/>
      <c r="AC50" s="59"/>
      <c r="AD50" s="59"/>
      <c r="AE50" s="59"/>
      <c r="AF50" s="59"/>
      <c r="AG50" s="59"/>
      <c r="AH50" s="59"/>
      <c r="AI50" s="59"/>
    </row>
    <row r="51" spans="1:35" s="47" customFormat="1" ht="99" customHeight="1" x14ac:dyDescent="0.2">
      <c r="B51" s="84" t="s">
        <v>107</v>
      </c>
      <c r="C51" s="85" t="s">
        <v>92</v>
      </c>
      <c r="D51" s="85" t="s">
        <v>87</v>
      </c>
      <c r="E51" s="85" t="s">
        <v>104</v>
      </c>
      <c r="F51" s="15">
        <v>45658</v>
      </c>
      <c r="G51" s="15">
        <v>46752</v>
      </c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5"/>
      <c r="Y51" s="85"/>
      <c r="Z51" s="85" t="s">
        <v>1</v>
      </c>
      <c r="AA51" s="85" t="s">
        <v>1</v>
      </c>
      <c r="AB51" s="85"/>
      <c r="AC51" s="85"/>
      <c r="AD51" s="85"/>
      <c r="AE51" s="85"/>
      <c r="AF51" s="85"/>
      <c r="AG51" s="85"/>
      <c r="AH51" s="85"/>
      <c r="AI51" s="85"/>
    </row>
    <row r="52" spans="1:35" s="96" customFormat="1" ht="90.75" customHeight="1" x14ac:dyDescent="0.2">
      <c r="A52" s="94" t="s">
        <v>91</v>
      </c>
      <c r="B52" s="95" t="s">
        <v>71</v>
      </c>
      <c r="C52" s="83" t="s">
        <v>92</v>
      </c>
      <c r="D52" s="83" t="s">
        <v>87</v>
      </c>
      <c r="E52" s="83" t="s">
        <v>72</v>
      </c>
      <c r="F52" s="15">
        <v>45658</v>
      </c>
      <c r="G52" s="15">
        <v>46752</v>
      </c>
      <c r="H52" s="41">
        <f>I52+N52+S52</f>
        <v>0</v>
      </c>
      <c r="I52" s="41">
        <f>J52+K52+L52+M52</f>
        <v>0</v>
      </c>
      <c r="J52" s="41">
        <v>0</v>
      </c>
      <c r="K52" s="41">
        <f>K53</f>
        <v>0</v>
      </c>
      <c r="L52" s="41">
        <v>0</v>
      </c>
      <c r="M52" s="41">
        <v>0</v>
      </c>
      <c r="N52" s="41">
        <f>O52+P52+Q52+R52</f>
        <v>0</v>
      </c>
      <c r="O52" s="41">
        <f>O53</f>
        <v>0</v>
      </c>
      <c r="P52" s="41">
        <f t="shared" ref="P52:R52" si="28">P53</f>
        <v>0</v>
      </c>
      <c r="Q52" s="41">
        <f t="shared" si="28"/>
        <v>0</v>
      </c>
      <c r="R52" s="41">
        <f t="shared" si="28"/>
        <v>0</v>
      </c>
      <c r="S52" s="41">
        <f>T52+U52+V52+W52</f>
        <v>0</v>
      </c>
      <c r="T52" s="41">
        <f>T53</f>
        <v>0</v>
      </c>
      <c r="U52" s="41">
        <f t="shared" ref="U52:W52" si="29">U53</f>
        <v>0</v>
      </c>
      <c r="V52" s="41">
        <f t="shared" si="29"/>
        <v>0</v>
      </c>
      <c r="W52" s="41">
        <f t="shared" si="29"/>
        <v>0</v>
      </c>
      <c r="X52" s="40"/>
      <c r="Y52" s="40"/>
      <c r="Z52" s="40" t="s">
        <v>1</v>
      </c>
      <c r="AA52" s="40" t="s">
        <v>1</v>
      </c>
      <c r="AB52" s="40"/>
      <c r="AC52" s="40"/>
      <c r="AD52" s="40"/>
      <c r="AE52" s="40"/>
      <c r="AF52" s="40"/>
      <c r="AG52" s="40"/>
      <c r="AH52" s="40"/>
      <c r="AI52" s="40"/>
    </row>
    <row r="53" spans="1:35" s="97" customFormat="1" ht="84" hidden="1" customHeight="1" x14ac:dyDescent="0.2">
      <c r="A53" s="48" t="s">
        <v>73</v>
      </c>
      <c r="B53" s="38" t="s">
        <v>74</v>
      </c>
      <c r="C53" s="83" t="s">
        <v>92</v>
      </c>
      <c r="D53" s="83" t="s">
        <v>87</v>
      </c>
      <c r="E53" s="83" t="s">
        <v>72</v>
      </c>
      <c r="F53" s="15">
        <v>45658</v>
      </c>
      <c r="G53" s="15">
        <v>46752</v>
      </c>
      <c r="H53" s="39">
        <f>I53</f>
        <v>0</v>
      </c>
      <c r="I53" s="39">
        <f>J53+K53+L53+M53</f>
        <v>0</v>
      </c>
      <c r="J53" s="39"/>
      <c r="K53" s="39">
        <v>0</v>
      </c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83"/>
      <c r="Y53" s="83"/>
      <c r="Z53" s="83" t="s">
        <v>1</v>
      </c>
      <c r="AA53" s="83" t="s">
        <v>1</v>
      </c>
      <c r="AB53" s="83"/>
      <c r="AC53" s="83"/>
      <c r="AD53" s="83"/>
      <c r="AE53" s="83"/>
      <c r="AF53" s="83"/>
      <c r="AG53" s="83"/>
      <c r="AH53" s="83"/>
      <c r="AI53" s="83"/>
    </row>
    <row r="54" spans="1:35" s="97" customFormat="1" ht="90" hidden="1" customHeight="1" x14ac:dyDescent="0.2">
      <c r="A54" s="93"/>
      <c r="B54" s="38" t="s">
        <v>75</v>
      </c>
      <c r="C54" s="83" t="s">
        <v>92</v>
      </c>
      <c r="D54" s="83" t="s">
        <v>87</v>
      </c>
      <c r="E54" s="83" t="s">
        <v>72</v>
      </c>
      <c r="F54" s="15">
        <v>45658</v>
      </c>
      <c r="G54" s="15">
        <v>46752</v>
      </c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83"/>
      <c r="Y54" s="83"/>
      <c r="Z54" s="83" t="s">
        <v>1</v>
      </c>
      <c r="AA54" s="83" t="s">
        <v>1</v>
      </c>
      <c r="AB54" s="83"/>
      <c r="AC54" s="83"/>
      <c r="AD54" s="83"/>
      <c r="AE54" s="83"/>
      <c r="AF54" s="83"/>
      <c r="AG54" s="83"/>
      <c r="AH54" s="83"/>
      <c r="AI54" s="83"/>
    </row>
    <row r="55" spans="1:35" ht="33.75" customHeight="1" x14ac:dyDescent="0.2">
      <c r="A55" s="87"/>
      <c r="B55" s="88" t="s">
        <v>8</v>
      </c>
      <c r="C55" s="89"/>
      <c r="D55" s="89"/>
      <c r="E55" s="89"/>
      <c r="F55" s="90"/>
      <c r="G55" s="98"/>
      <c r="H55" s="99">
        <f>I55+N55+S55</f>
        <v>79378.900000000009</v>
      </c>
      <c r="I55" s="91">
        <f>J55+K55+L55+M55</f>
        <v>28662.6</v>
      </c>
      <c r="J55" s="91">
        <f>J26+J31+J34+J37+J40+J45+J52</f>
        <v>0</v>
      </c>
      <c r="K55" s="91">
        <f>K26+K31+K34+K37+K40+K45+K52</f>
        <v>28662.6</v>
      </c>
      <c r="L55" s="91">
        <f>L26+L31+L34+L37+L40+L45+L52</f>
        <v>0</v>
      </c>
      <c r="M55" s="91">
        <f>M26+M31+M34+M37+M40+M45+M52</f>
        <v>0</v>
      </c>
      <c r="N55" s="91">
        <f>O55+P55+Q55+R55</f>
        <v>25647.300000000003</v>
      </c>
      <c r="O55" s="91">
        <f>O26+O31+O34+O37+O40+O45</f>
        <v>600</v>
      </c>
      <c r="P55" s="91">
        <f>P26+P31+P34+P37+P40+P45</f>
        <v>25047.300000000003</v>
      </c>
      <c r="Q55" s="91">
        <f>Q26+Q31+Q34+Q37+Q40+Q45</f>
        <v>0</v>
      </c>
      <c r="R55" s="91">
        <f>R26+R31+R34+R37+R40+R45</f>
        <v>0</v>
      </c>
      <c r="S55" s="91">
        <f>S40+V55</f>
        <v>25069.000000000004</v>
      </c>
      <c r="T55" s="91">
        <f>T26+T31+T34+T37+T40+T45</f>
        <v>3600</v>
      </c>
      <c r="U55" s="91">
        <f>U26+U31+U34+U37+U40+U45</f>
        <v>25069.000000000004</v>
      </c>
      <c r="V55" s="91">
        <f>V26+V31+V34+V37+V40+V45</f>
        <v>0</v>
      </c>
      <c r="W55" s="91">
        <f>W26+W31+W34+W37+W40+W45</f>
        <v>0</v>
      </c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</row>
    <row r="56" spans="1:35" ht="34.5" customHeight="1" x14ac:dyDescent="0.2">
      <c r="A56" s="37"/>
      <c r="B56" s="19" t="s">
        <v>9</v>
      </c>
      <c r="C56" s="49"/>
      <c r="D56" s="49"/>
      <c r="E56" s="49"/>
      <c r="F56" s="21"/>
      <c r="G56" s="21"/>
      <c r="H56" s="50">
        <f>I56+N56+S56</f>
        <v>82978.900000000009</v>
      </c>
      <c r="I56" s="18">
        <f>J56+K56+L56+M56</f>
        <v>28662.6</v>
      </c>
      <c r="J56" s="18">
        <f>J23+J55</f>
        <v>0</v>
      </c>
      <c r="K56" s="18">
        <f>K23+K55</f>
        <v>28662.6</v>
      </c>
      <c r="L56" s="18">
        <f>L23+L55</f>
        <v>0</v>
      </c>
      <c r="M56" s="18">
        <f>M23+M55</f>
        <v>0</v>
      </c>
      <c r="N56" s="18">
        <f>O56+P56+Q56+R56</f>
        <v>25647.300000000003</v>
      </c>
      <c r="O56" s="18">
        <f>O23+O55</f>
        <v>600</v>
      </c>
      <c r="P56" s="18">
        <f>P23+P55</f>
        <v>25047.300000000003</v>
      </c>
      <c r="Q56" s="18">
        <f>Q23+Q55</f>
        <v>0</v>
      </c>
      <c r="R56" s="18">
        <f>R23+R55</f>
        <v>0</v>
      </c>
      <c r="S56" s="18">
        <f>T56+U56+V56+W56</f>
        <v>28669.000000000004</v>
      </c>
      <c r="T56" s="18">
        <f t="shared" ref="T56:W56" si="30">T55</f>
        <v>3600</v>
      </c>
      <c r="U56" s="18">
        <f t="shared" si="30"/>
        <v>25069.000000000004</v>
      </c>
      <c r="V56" s="18">
        <f t="shared" si="30"/>
        <v>0</v>
      </c>
      <c r="W56" s="18">
        <f t="shared" si="30"/>
        <v>0</v>
      </c>
      <c r="X56" s="25"/>
      <c r="Y56" s="25"/>
      <c r="Z56" s="25"/>
      <c r="AA56" s="25"/>
      <c r="AB56" s="51"/>
      <c r="AC56" s="51"/>
      <c r="AD56" s="51"/>
      <c r="AE56" s="51"/>
      <c r="AF56" s="25"/>
      <c r="AG56" s="25"/>
      <c r="AH56" s="25"/>
      <c r="AI56" s="25"/>
    </row>
    <row r="58" spans="1:35" x14ac:dyDescent="0.2">
      <c r="C58" s="52"/>
      <c r="D58" s="53"/>
      <c r="E58" s="52"/>
      <c r="F58" s="52"/>
      <c r="G58" s="52"/>
      <c r="H58" s="52"/>
    </row>
  </sheetData>
  <mergeCells count="28">
    <mergeCell ref="V1:AI1"/>
    <mergeCell ref="E26:E34"/>
    <mergeCell ref="A36:AI36"/>
    <mergeCell ref="A3:AI3"/>
    <mergeCell ref="F4:F6"/>
    <mergeCell ref="G4:G6"/>
    <mergeCell ref="X4:AA5"/>
    <mergeCell ref="S5:W5"/>
    <mergeCell ref="N5:R5"/>
    <mergeCell ref="I4:W4"/>
    <mergeCell ref="A15:AI15"/>
    <mergeCell ref="E20:E22"/>
    <mergeCell ref="E16:E18"/>
    <mergeCell ref="E4:E6"/>
    <mergeCell ref="A8:AI8"/>
    <mergeCell ref="A9:AI9"/>
    <mergeCell ref="A4:A6"/>
    <mergeCell ref="V2:AI2"/>
    <mergeCell ref="A25:AI25"/>
    <mergeCell ref="AB4:AE5"/>
    <mergeCell ref="B4:B6"/>
    <mergeCell ref="C4:C6"/>
    <mergeCell ref="D4:D6"/>
    <mergeCell ref="A24:AI24"/>
    <mergeCell ref="AF4:AI5"/>
    <mergeCell ref="H4:H6"/>
    <mergeCell ref="I5:M5"/>
    <mergeCell ref="A10:AI10"/>
  </mergeCells>
  <pageMargins left="0.25" right="0.25" top="0.75" bottom="0.75" header="0.3" footer="0.3"/>
  <pageSetup paperSize="9" scale="4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2025-09-02T08:14:32Z</cp:lastPrinted>
  <dcterms:created xsi:type="dcterms:W3CDTF">2014-02-04T07:39:47Z</dcterms:created>
  <dcterms:modified xsi:type="dcterms:W3CDTF">2026-01-19T11:19:44Z</dcterms:modified>
</cp:coreProperties>
</file>